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andriano\Desktop\"/>
    </mc:Choice>
  </mc:AlternateContent>
  <bookViews>
    <workbookView xWindow="0" yWindow="0" windowWidth="19200" windowHeight="7032"/>
  </bookViews>
  <sheets>
    <sheet name="Rémunération Extenso Télécom" sheetId="2" r:id="rId1"/>
    <sheet name="Mobile" sheetId="3" r:id="rId2"/>
    <sheet name="Voix Fixe" sheetId="4" r:id="rId3"/>
    <sheet name="Data Fixe" sheetId="5" r:id="rId4"/>
    <sheet name="Services" sheetId="6"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6" l="1"/>
  <c r="J9" i="6"/>
  <c r="J10" i="6"/>
  <c r="J7" i="6"/>
  <c r="J13" i="6"/>
  <c r="J14" i="6"/>
  <c r="J15" i="6"/>
  <c r="J12" i="6"/>
  <c r="G154" i="5" l="1"/>
  <c r="G153" i="5"/>
  <c r="G152" i="5"/>
  <c r="G151" i="5"/>
  <c r="G150" i="5"/>
  <c r="G149" i="5"/>
  <c r="G148" i="5"/>
  <c r="G147" i="5"/>
  <c r="G146" i="5"/>
  <c r="G145" i="5"/>
  <c r="G144" i="5"/>
  <c r="G143" i="5"/>
  <c r="G41" i="5"/>
  <c r="G40" i="5"/>
  <c r="G39" i="5"/>
  <c r="G38" i="5"/>
  <c r="G37" i="5"/>
  <c r="G36" i="5"/>
  <c r="G35" i="5"/>
  <c r="G34" i="5"/>
  <c r="G33" i="5"/>
  <c r="G32" i="5"/>
  <c r="G31" i="5"/>
  <c r="G30" i="5"/>
  <c r="H94" i="4"/>
  <c r="H93" i="4"/>
  <c r="H92" i="4"/>
  <c r="H91" i="4"/>
  <c r="H90" i="4"/>
  <c r="H87" i="4"/>
  <c r="H84" i="4"/>
  <c r="H83" i="4"/>
  <c r="H82" i="4"/>
  <c r="H81" i="4"/>
  <c r="H80" i="4"/>
  <c r="H78" i="4"/>
  <c r="H77" i="4"/>
  <c r="H76" i="4"/>
  <c r="H75" i="4"/>
  <c r="H74" i="4"/>
  <c r="H73" i="4"/>
  <c r="H72" i="4"/>
  <c r="H71" i="4"/>
  <c r="H70" i="4"/>
  <c r="H69" i="4"/>
  <c r="H68" i="4"/>
  <c r="H67" i="4"/>
  <c r="H66" i="4"/>
  <c r="H27" i="4"/>
  <c r="H26" i="4"/>
  <c r="H25" i="4"/>
  <c r="H24" i="4"/>
  <c r="H13" i="4"/>
  <c r="H12" i="4"/>
  <c r="H11" i="4"/>
  <c r="H10" i="4"/>
  <c r="H9" i="4"/>
  <c r="H8" i="4"/>
  <c r="H7" i="4"/>
  <c r="H6" i="4"/>
  <c r="H5" i="4"/>
  <c r="H4" i="4"/>
  <c r="H35" i="3"/>
  <c r="H34" i="3"/>
</calcChain>
</file>

<file path=xl/sharedStrings.xml><?xml version="1.0" encoding="utf-8"?>
<sst xmlns="http://schemas.openxmlformats.org/spreadsheetml/2006/main" count="1287" uniqueCount="738">
  <si>
    <t>Offre remisable ACQUISITION / FIDELISATION</t>
  </si>
  <si>
    <t xml:space="preserve">Dans le cas où BOUYGUES TELECOM accorderait à un Client, sur demande du distributeur ou apporteur , des remises ou conditions tarifaires « hors barèmes » conditionnées à une minoration de la Prime d'activation du distributeur, la Prime d'activation du distributeur pourra être minorée après accord préalable des Parties sur le principe et sur le montant de la minoration.  </t>
  </si>
  <si>
    <t>Mode Apporteur d'affaire</t>
  </si>
  <si>
    <t>Remunération de 50 % de la Prime d'activation ou fidélisation</t>
  </si>
  <si>
    <t xml:space="preserve"> En cas de résiliation du Service Entreprises et/ou d’options intervenue dans les 7 mois suivants la date à laquelle le Distributeur a perçu une PA pour ledit Service Entreprises, BOUYGUES TELECOM procédera à une reprise de l’intégralité des PA versées et associées audit Service Entreprises et/ou d’options. Le montant total repris est appelé PA Reprise.  </t>
  </si>
  <si>
    <t>Renouvellement Fidélisation 24 mois ou 36 mois  (Commissionnement à M+2 du mois suivant l'acte de renouvellement)</t>
  </si>
  <si>
    <t xml:space="preserve">Le calcul de la prime de fidélisation est effectué selon les formules suivantes :
• Pour les forfaits 24 mois : Prime de fidélisation = 10 % x POC x N/24 € HT
• Pour les forfaits 36 mois : Prime de fidélisation = 10 % x POC x N/36 € HT
</t>
  </si>
  <si>
    <t xml:space="preserve">Le montant du commissionnement dans les onglets est à considérer comme maximal, en effet si un client final fait renouveler sa ligne avant 24 ou 36 mois initiaux, il faudra appliquer un prorata du bareme </t>
  </si>
  <si>
    <t>N = nombre de mois entre la nouvelle date de fin d’engagement de la ligne (après réengagement) et la date de fin d’engagement initiale. En toute hypothèse, et dans le cadre du calcul de la Prime, N sera plafonné à 24 mois et à 36 mois dans le cadre des forfaits 36 mois.</t>
  </si>
  <si>
    <t>VOIX MOBILE</t>
  </si>
  <si>
    <t xml:space="preserve"> PU </t>
  </si>
  <si>
    <t xml:space="preserve"> POC </t>
  </si>
  <si>
    <t xml:space="preserve"> Prime Activation</t>
  </si>
  <si>
    <t>Prime Fidélisation</t>
  </si>
  <si>
    <t>OFFRE MOBILE</t>
  </si>
  <si>
    <t>Mobile</t>
  </si>
  <si>
    <t>DATA MOBILE</t>
  </si>
  <si>
    <t>ACCES DATA</t>
  </si>
  <si>
    <t>15Go Engagement 36m</t>
  </si>
  <si>
    <t>25Go Engagement 36m</t>
  </si>
  <si>
    <t>Accès Internet  50Go Engagement 36m</t>
  </si>
  <si>
    <t>2ème SIM intégral et Intégral Monde</t>
  </si>
  <si>
    <t>B5Y</t>
  </si>
  <si>
    <t>Machine to Machine</t>
  </si>
  <si>
    <t>M2M ajustable FR (POC basée sur le palier 6 à &lt; 20 Mo)</t>
  </si>
  <si>
    <t>OC4</t>
  </si>
  <si>
    <t>M2M Compteur FR (abonnement)</t>
  </si>
  <si>
    <t>OC5</t>
  </si>
  <si>
    <t>M2M Evolutif Monde (basé sur le palier 0 à 3 Mo</t>
  </si>
  <si>
    <t>OC7</t>
  </si>
  <si>
    <t>Primes Commerciales en fonction du ROADBOOK</t>
  </si>
  <si>
    <t xml:space="preserve">Prime de - 10 € </t>
  </si>
  <si>
    <t>Prime de - 30 €</t>
  </si>
  <si>
    <t xml:space="preserve">Prime de - 80 € </t>
  </si>
  <si>
    <t xml:space="preserve">Prime de -120 € </t>
  </si>
  <si>
    <t xml:space="preserve">Prime de -150 € </t>
  </si>
  <si>
    <t>Prime de -180 €</t>
  </si>
  <si>
    <t xml:space="preserve">Prime de -210 € </t>
  </si>
  <si>
    <t xml:space="preserve">Prime de -260 € </t>
  </si>
  <si>
    <t>VOIX FIXE</t>
  </si>
  <si>
    <t>Voix fixe</t>
  </si>
  <si>
    <t>Voix Fixe</t>
  </si>
  <si>
    <t xml:space="preserve">Fixe PBX classique </t>
  </si>
  <si>
    <t>Fixe</t>
  </si>
  <si>
    <t xml:space="preserve"> - </t>
  </si>
  <si>
    <t>1 T0 VGA</t>
  </si>
  <si>
    <t>AK2</t>
  </si>
  <si>
    <t>2 T0 VGA</t>
  </si>
  <si>
    <t>AK3</t>
  </si>
  <si>
    <t xml:space="preserve">3 T0 VGA </t>
  </si>
  <si>
    <t>AK4</t>
  </si>
  <si>
    <t>4 T0 VGA</t>
  </si>
  <si>
    <t xml:space="preserve">6 T0 VGA </t>
  </si>
  <si>
    <t xml:space="preserve">8 T0 VGA </t>
  </si>
  <si>
    <t>AK7</t>
  </si>
  <si>
    <t>3 T0 IP</t>
  </si>
  <si>
    <t>AI7 - AJ8</t>
  </si>
  <si>
    <t>4 T0 IP</t>
  </si>
  <si>
    <t>AI8 -AJ9</t>
  </si>
  <si>
    <t>6 T0 IP</t>
  </si>
  <si>
    <t>AI9 - AK0</t>
  </si>
  <si>
    <t>8 T0 IP</t>
  </si>
  <si>
    <t>AJ0 - AK1</t>
  </si>
  <si>
    <t>1 T2 15C</t>
  </si>
  <si>
    <t>1 T2 30C</t>
  </si>
  <si>
    <t>2 T2 60C</t>
  </si>
  <si>
    <t xml:space="preserve">Fixe PBX flotte </t>
  </si>
  <si>
    <t>AH4</t>
  </si>
  <si>
    <t>AH5</t>
  </si>
  <si>
    <t>AH6</t>
  </si>
  <si>
    <t xml:space="preserve">4 T0 VGA </t>
  </si>
  <si>
    <t>AH7</t>
  </si>
  <si>
    <t>AH8</t>
  </si>
  <si>
    <t>AH9</t>
  </si>
  <si>
    <t>AF9 - AH0</t>
  </si>
  <si>
    <t>AG0 - AH1</t>
  </si>
  <si>
    <t>AG1 - AH2</t>
  </si>
  <si>
    <t>AG2 - AH3</t>
  </si>
  <si>
    <t>AF2 - AG3</t>
  </si>
  <si>
    <t>AF5- AG6</t>
  </si>
  <si>
    <t>AF8 - AG9</t>
  </si>
  <si>
    <t xml:space="preserve">Fixe PBX 24/7 </t>
  </si>
  <si>
    <t>B1A</t>
  </si>
  <si>
    <t>B1B</t>
  </si>
  <si>
    <t>B1C</t>
  </si>
  <si>
    <t>B1D</t>
  </si>
  <si>
    <t>B1E</t>
  </si>
  <si>
    <t>8 T0 VGA</t>
  </si>
  <si>
    <t>B1F</t>
  </si>
  <si>
    <t>Accès Voip DSL</t>
  </si>
  <si>
    <t>PBX 24/7 1T0 2C (en remplacement de B11)</t>
  </si>
  <si>
    <t>B40</t>
  </si>
  <si>
    <t>PBX 24/7 2T0 4C (en remplacement de B17</t>
  </si>
  <si>
    <t>B41</t>
  </si>
  <si>
    <t>PBX 24/7 3T0 6C (en remplacement de B1O-B1H)</t>
  </si>
  <si>
    <t>B42</t>
  </si>
  <si>
    <t>PBX 24/7 4T0 8C (en remplacement de B1J-B1P)</t>
  </si>
  <si>
    <t>B43</t>
  </si>
  <si>
    <t>PBX 24/7 6T0 12C (en remplacement de B1K-B1Q)</t>
  </si>
  <si>
    <t>B44</t>
  </si>
  <si>
    <t>PBX 24/7 8T0 16C  (en remplacement de B1L-B1R)</t>
  </si>
  <si>
    <t>B45</t>
  </si>
  <si>
    <t>PBX 24/7 1T2 15C (en remplacement de B1S-B1Y)</t>
  </si>
  <si>
    <t>B37</t>
  </si>
  <si>
    <t>PBX 24/7 1T2 30C(en remplacement de B1V-B21)</t>
  </si>
  <si>
    <t>B38</t>
  </si>
  <si>
    <t>PBX 24/7 2T2 60C(en remplacement de B1X-B23)</t>
  </si>
  <si>
    <t>B39</t>
  </si>
  <si>
    <t>Ligne numérique complémentaire classique ou flotte VGA</t>
  </si>
  <si>
    <t>AD5 AD8</t>
  </si>
  <si>
    <t>Fixe Centrex Classique</t>
  </si>
  <si>
    <t>Fixe Centrex Flotte</t>
  </si>
  <si>
    <t>Fixe Centrex Neo Entreprises 24/7</t>
  </si>
  <si>
    <t>Solution Fixe-Mobile Centrex (complément)</t>
  </si>
  <si>
    <t>-</t>
  </si>
  <si>
    <t xml:space="preserve">Bbox Entreprises </t>
  </si>
  <si>
    <t>BB0 et BB1</t>
  </si>
  <si>
    <t>Bbox Entreprises : Poste sans fil supplémentaire</t>
  </si>
  <si>
    <t>Bbox Entreprises : Poste standardiste</t>
  </si>
  <si>
    <t>BBA Bbox Entreprises DSL DT</t>
  </si>
  <si>
    <t>BBA</t>
  </si>
  <si>
    <t>BB2</t>
  </si>
  <si>
    <t>BB9</t>
  </si>
  <si>
    <t>Opt BBOX-E Ligne Analog</t>
  </si>
  <si>
    <t>BBB</t>
  </si>
  <si>
    <t>Fixe PBX sur Fibre mutualisée</t>
  </si>
  <si>
    <t>PBX VLAN Classic 4T0 8C</t>
  </si>
  <si>
    <t>B9X</t>
  </si>
  <si>
    <t>PBX VLAN Classic 8T0 16C</t>
  </si>
  <si>
    <t>B9S</t>
  </si>
  <si>
    <t>PBX VLAN Classic 1T2 15C</t>
  </si>
  <si>
    <t>B9V</t>
  </si>
  <si>
    <t>PBX VLAN Classic 1T2 30C</t>
  </si>
  <si>
    <t>B9N</t>
  </si>
  <si>
    <t>PBX VLAN Classic 2T2 60C</t>
  </si>
  <si>
    <t>B9O</t>
  </si>
  <si>
    <t>PBX VLAN 24/7  1T0 2C</t>
  </si>
  <si>
    <t>B31</t>
  </si>
  <si>
    <t>PBX VLAN 24/7  2T0 4C</t>
  </si>
  <si>
    <t>B32</t>
  </si>
  <si>
    <t>PBX VLAN 24/7  3T0 6C</t>
  </si>
  <si>
    <t>B33</t>
  </si>
  <si>
    <t>PBX VLAN 24/7 4T0 8C</t>
  </si>
  <si>
    <t>B9T</t>
  </si>
  <si>
    <t>PBX VLAN 24/7 8T0 16C</t>
  </si>
  <si>
    <t>B9U</t>
  </si>
  <si>
    <t>PBX VLAN 24/7 1T2 15C</t>
  </si>
  <si>
    <t>B9W</t>
  </si>
  <si>
    <t>PBX VLAN 24/7 1T2 30C</t>
  </si>
  <si>
    <t>B9P</t>
  </si>
  <si>
    <t>PBX VLAN 24/7 2T2 60C</t>
  </si>
  <si>
    <t>B9Q</t>
  </si>
  <si>
    <t>CENTREX UC</t>
  </si>
  <si>
    <t>CENTREX</t>
  </si>
  <si>
    <t>Téléphonie VLAN</t>
  </si>
  <si>
    <t>BE1</t>
  </si>
  <si>
    <t>Ligne Business</t>
  </si>
  <si>
    <t xml:space="preserve">BEA UC </t>
  </si>
  <si>
    <t>Ligne Business GSM</t>
  </si>
  <si>
    <t xml:space="preserve">BEB UC </t>
  </si>
  <si>
    <t>Ligne Fax Virtuel</t>
  </si>
  <si>
    <t xml:space="preserve">BEC UC </t>
  </si>
  <si>
    <t>SVI</t>
  </si>
  <si>
    <t>BED UC</t>
  </si>
  <si>
    <t>Service Téléphonie</t>
  </si>
  <si>
    <t xml:space="preserve">BE9 </t>
  </si>
  <si>
    <t>Location pieuvre IP6000</t>
  </si>
  <si>
    <t>BET</t>
  </si>
  <si>
    <t>BEQ</t>
  </si>
  <si>
    <t>BES</t>
  </si>
  <si>
    <t>10.80</t>
  </si>
  <si>
    <t>Location poste FixeGSM</t>
  </si>
  <si>
    <t>BEU</t>
  </si>
  <si>
    <t>BER</t>
  </si>
  <si>
    <t>S8M- S9M</t>
  </si>
  <si>
    <t>Remise PBX T2  24/7  15 cx</t>
  </si>
  <si>
    <t>Remise PBX T2  24/7  30 cx</t>
  </si>
  <si>
    <t>Remise PBX T2  24/7  60 cx</t>
  </si>
  <si>
    <t>Service BBOX-Ent</t>
  </si>
  <si>
    <t>BBU</t>
  </si>
  <si>
    <t>Groupement d'appels</t>
  </si>
  <si>
    <t>BEE UC</t>
  </si>
  <si>
    <t>Location poste VVX250</t>
  </si>
  <si>
    <t>BEY</t>
  </si>
  <si>
    <t>SKD</t>
  </si>
  <si>
    <t>PROMOTIONS</t>
  </si>
  <si>
    <t>promo 20€ sur nouvelle gamme PBX 24/7 DSL à partir de 2T0 déductible sur les commandes validées après le 1er juillet</t>
  </si>
  <si>
    <t>promo 40€ sur nouvelle gamme PBX 24/7 DSL à partir de 3T0 déductible sur les commandes validées après le 1er juillet</t>
  </si>
  <si>
    <t>DATA FIXE</t>
  </si>
  <si>
    <t>Accès internet SDSL EFM</t>
  </si>
  <si>
    <t>Accès ADSL P&amp;P DP</t>
  </si>
  <si>
    <t>AP9</t>
  </si>
  <si>
    <t>Accès ADSL P&amp;P DT</t>
  </si>
  <si>
    <t>AP6</t>
  </si>
  <si>
    <t>Accès ADSL Service DP</t>
  </si>
  <si>
    <t>BC9</t>
  </si>
  <si>
    <t>Accès ADSL Service DT</t>
  </si>
  <si>
    <t>BC6</t>
  </si>
  <si>
    <t>Accès internet SDSL EFM 1 M</t>
  </si>
  <si>
    <t>B81</t>
  </si>
  <si>
    <t>Accès internet SDSL EFM 2 M</t>
  </si>
  <si>
    <t>B82</t>
  </si>
  <si>
    <t>Accès internet SDSL EFM 4 M</t>
  </si>
  <si>
    <t>B83</t>
  </si>
  <si>
    <t>Accès internet SDSL EFM 8 M</t>
  </si>
  <si>
    <t>B86</t>
  </si>
  <si>
    <t>Accès internet SDSL EFM 12 M</t>
  </si>
  <si>
    <t>B88</t>
  </si>
  <si>
    <t>Accès internet SDSL EFM 16 M</t>
  </si>
  <si>
    <t>B89</t>
  </si>
  <si>
    <t>SDSL DOLMEN 512k</t>
  </si>
  <si>
    <t>AR1</t>
  </si>
  <si>
    <t>SDSL DOLMEN 1Mb</t>
  </si>
  <si>
    <t>AR2</t>
  </si>
  <si>
    <t>SDSL DOLMEN 2Mb</t>
  </si>
  <si>
    <t>AR3</t>
  </si>
  <si>
    <t>SDSL DOLMEN 4Mb (en mai)</t>
  </si>
  <si>
    <t>AR4</t>
  </si>
  <si>
    <t>Routeur 4G</t>
  </si>
  <si>
    <t xml:space="preserve">Internet Sup 4G Backup     </t>
  </si>
  <si>
    <t>BA2</t>
  </si>
  <si>
    <t>Internet Sup 4G    </t>
  </si>
  <si>
    <t>BA3</t>
  </si>
  <si>
    <t xml:space="preserve"> BA4  VPN MPLS 4G Backup  </t>
  </si>
  <si>
    <t>BA4</t>
  </si>
  <si>
    <t xml:space="preserve"> BA5 VPN MPLS 4G  </t>
  </si>
  <si>
    <t>BA5</t>
  </si>
  <si>
    <t xml:space="preserve">BA7  Accès Routeur 4G Backup </t>
  </si>
  <si>
    <t>BA7</t>
  </si>
  <si>
    <t>Accès Internet Fibre MULTI SERVICES</t>
  </si>
  <si>
    <t>BBR</t>
  </si>
  <si>
    <t>Accès Fibre FTTO 2Mbps</t>
  </si>
  <si>
    <t>B9B</t>
  </si>
  <si>
    <t>Accès Fibre FTTO 4Mbps</t>
  </si>
  <si>
    <t>B8Z</t>
  </si>
  <si>
    <t>Accès Fibre FTTO 10Mbps</t>
  </si>
  <si>
    <t>B9C</t>
  </si>
  <si>
    <t>Accès Fibre FTTO 20Mbps</t>
  </si>
  <si>
    <t>B9D</t>
  </si>
  <si>
    <t>Accès Fibre FTTO 30Mbps</t>
  </si>
  <si>
    <t>B9E</t>
  </si>
  <si>
    <t>Accès Fibre FTTO 40Mbps</t>
  </si>
  <si>
    <t>B9F</t>
  </si>
  <si>
    <t>Accès Fibre FTTO 50Mbps</t>
  </si>
  <si>
    <t>B9G</t>
  </si>
  <si>
    <t>Accès Fibre FTTO 100Mbps</t>
  </si>
  <si>
    <t>B9H</t>
  </si>
  <si>
    <t>Accès Fibre FTTO 200Mbps</t>
  </si>
  <si>
    <t>B9I</t>
  </si>
  <si>
    <t>Accès Fibre FTTO 300Mbps</t>
  </si>
  <si>
    <t>B9K</t>
  </si>
  <si>
    <t>Accès Fibre FTTO 500Mbps</t>
  </si>
  <si>
    <t>B9J</t>
  </si>
  <si>
    <t>Accès Fibre FTTO 1Gb</t>
  </si>
  <si>
    <t>B9L</t>
  </si>
  <si>
    <t>Accès FTTO ZT1  10Mbps</t>
  </si>
  <si>
    <t>BBE</t>
  </si>
  <si>
    <t>Accès FTTO ZT1  20Mbps</t>
  </si>
  <si>
    <t>BBF</t>
  </si>
  <si>
    <t>Accès FTTO ZT1  30Mbps</t>
  </si>
  <si>
    <t>BBG</t>
  </si>
  <si>
    <t>Accès FTTO ZT1  40Mbps</t>
  </si>
  <si>
    <t>BBH</t>
  </si>
  <si>
    <t>Accès FTTO ZT1  50Mbps</t>
  </si>
  <si>
    <t>BBI</t>
  </si>
  <si>
    <t>Accès FTTO ZT1 100Mbps</t>
  </si>
  <si>
    <t>BBJ</t>
  </si>
  <si>
    <t>Accès FTTO ZT1 200Mbps</t>
  </si>
  <si>
    <t>BBK</t>
  </si>
  <si>
    <t>Accès FTTO ZT1 300Mbps</t>
  </si>
  <si>
    <t>BBL</t>
  </si>
  <si>
    <t>Accès FTTO ZT1 500Mbps</t>
  </si>
  <si>
    <t>BBM</t>
  </si>
  <si>
    <t>Accès FTTO ZT1 1Gbps</t>
  </si>
  <si>
    <t>BBN</t>
  </si>
  <si>
    <t>Accès FTTO ZT1  2Gbps</t>
  </si>
  <si>
    <t>BBO</t>
  </si>
  <si>
    <t>Accès FTTO ZT1 5Gbps</t>
  </si>
  <si>
    <t>BBC</t>
  </si>
  <si>
    <t>Accès FTTO ZT1  10Gbps</t>
  </si>
  <si>
    <t>BBD</t>
  </si>
  <si>
    <t>Accès Internet Fibre Mutulisée (FTTH)</t>
  </si>
  <si>
    <t>B9M Internet VLAN</t>
  </si>
  <si>
    <t>B9M</t>
  </si>
  <si>
    <t>B9R VPN MPLS VLAN</t>
  </si>
  <si>
    <t>B9R</t>
  </si>
  <si>
    <t>B9Y PICO VLAN</t>
  </si>
  <si>
    <t>B9Y</t>
  </si>
  <si>
    <t>B9Z VPN MPLS VLAN Secondaire</t>
  </si>
  <si>
    <t>B9Z</t>
  </si>
  <si>
    <t>BA0 Internet VLAN Secondaire</t>
  </si>
  <si>
    <t>BA0</t>
  </si>
  <si>
    <t>nous consulter</t>
  </si>
  <si>
    <t>Promo ZT1 1 Gb/s -1630 € (Bouygues prend charge 50%)</t>
  </si>
  <si>
    <t>Promo CELAN ZF1 20 Mb/s -775 €</t>
  </si>
  <si>
    <t xml:space="preserve">Promo CELAN ZF1 100 Mb/s -1390 € </t>
  </si>
  <si>
    <t xml:space="preserve">Promo accès dédié FTTO  10Mb/s -395€ </t>
  </si>
  <si>
    <t xml:space="preserve">Promo accès dédié FTTO  20 Mb/s -560€ </t>
  </si>
  <si>
    <t xml:space="preserve">Promo accès dédié FTTO 50 Mb/S - 850€ </t>
  </si>
  <si>
    <t xml:space="preserve">Promo accès dédié FTTO 100 Mb/s - 995€ </t>
  </si>
  <si>
    <t>Promo Offre Fibre Access -100 €</t>
  </si>
  <si>
    <t>Accès Routeur 4G 200 G0</t>
  </si>
  <si>
    <t>CA1</t>
  </si>
  <si>
    <t>Accès Routeur 4G illimité au 5 juillet</t>
  </si>
  <si>
    <t>CA2</t>
  </si>
  <si>
    <t>Accès FTTE ZT1 10 Mbps</t>
  </si>
  <si>
    <t>Accès FTTE ZT1 20 Mbps</t>
  </si>
  <si>
    <t>Accès FTTE ZT1 50 Mbps</t>
  </si>
  <si>
    <t>Accès FTTE ZT1 100 Mbps</t>
  </si>
  <si>
    <t>Accès FTTE ZT1 200 Mbps</t>
  </si>
  <si>
    <t>Accès FTTE ZT1 500 Mbps</t>
  </si>
  <si>
    <t>Accès FTTE ZT1 1 Gbps</t>
  </si>
  <si>
    <t>BAC</t>
  </si>
  <si>
    <t>BAD</t>
  </si>
  <si>
    <t>BAE</t>
  </si>
  <si>
    <t>BAF</t>
  </si>
  <si>
    <t>BAG</t>
  </si>
  <si>
    <t>BAH</t>
  </si>
  <si>
    <t>BAI</t>
  </si>
  <si>
    <t>Promo 20€ routeur 4G illimité (à partir du 5 juillet)</t>
  </si>
  <si>
    <t>Promo 25€ routeur 4G  illimité (à partir du 5 juillet)</t>
  </si>
  <si>
    <t>Promo 35€ routeur 4G  illimité (à partir du 5 juillet)</t>
  </si>
  <si>
    <t>SERVICES</t>
  </si>
  <si>
    <t>PU</t>
  </si>
  <si>
    <t>POC</t>
  </si>
  <si>
    <t>SJO</t>
  </si>
  <si>
    <t>CLOUD</t>
  </si>
  <si>
    <t>Licence MDM Bouygues Telecom avec Blackberry</t>
  </si>
  <si>
    <t>Lic annuelle BES12 Gold SWS</t>
  </si>
  <si>
    <t>Lic annuelle BES12 Gold</t>
  </si>
  <si>
    <t>Lic annuelle BES12 Silver</t>
  </si>
  <si>
    <t>Lic BES12 OS annuelle</t>
  </si>
  <si>
    <t>Office 365</t>
  </si>
  <si>
    <t>Sauvegarde Serveur</t>
  </si>
  <si>
    <t>Services    Forte Valeur</t>
  </si>
  <si>
    <t>SDN</t>
  </si>
  <si>
    <t>SWN</t>
  </si>
  <si>
    <t>option data 1GO  (ex Data One 4G D)</t>
  </si>
  <si>
    <t>SDC</t>
  </si>
  <si>
    <t>option data 5GO  (ex Data plus 4G D)</t>
  </si>
  <si>
    <t>SDD</t>
  </si>
  <si>
    <t xml:space="preserve">option data 10GO </t>
  </si>
  <si>
    <t>SDZ</t>
  </si>
  <si>
    <t>option data 25GO  (ex Data EXTRA 4G D)</t>
  </si>
  <si>
    <t>SDE</t>
  </si>
  <si>
    <t xml:space="preserve">option data 50GO  </t>
  </si>
  <si>
    <t>SDW</t>
  </si>
  <si>
    <t>Option data 1GO(exclusif sur Néo B5M/B6M dégressif)</t>
  </si>
  <si>
    <t>Option data mobile illimitée - option BIS</t>
  </si>
  <si>
    <t>Option data mobile illimitée - option BES</t>
  </si>
  <si>
    <t xml:space="preserve">Mutual VoIP Internet </t>
  </si>
  <si>
    <t>S2T</t>
  </si>
  <si>
    <t xml:space="preserve">Mutual VoIP Internet SDSL </t>
  </si>
  <si>
    <t>S2U</t>
  </si>
  <si>
    <t>VPN MPLS</t>
  </si>
  <si>
    <t>SA4</t>
  </si>
  <si>
    <t>VPN : Gateway sécurité (UTM)</t>
  </si>
  <si>
    <t>50 utilisateurs</t>
  </si>
  <si>
    <t>SC4</t>
  </si>
  <si>
    <t>100 utilisateurs</t>
  </si>
  <si>
    <t>SC5</t>
  </si>
  <si>
    <t>200 utilisateurs</t>
  </si>
  <si>
    <t>SC6</t>
  </si>
  <si>
    <t>500 utilisateurs</t>
  </si>
  <si>
    <t>SC7</t>
  </si>
  <si>
    <t>1000 utilisateurs</t>
  </si>
  <si>
    <t>SC8</t>
  </si>
  <si>
    <t>2000 utilisateurs</t>
  </si>
  <si>
    <t>SC9</t>
  </si>
  <si>
    <t>VPN : Rapports statistiques et supervision pro.</t>
  </si>
  <si>
    <t>VPN : Classe de service</t>
  </si>
  <si>
    <t>Location + SAV Postes IP fixes</t>
  </si>
  <si>
    <t>Couverture étendue voix et data mobile</t>
  </si>
  <si>
    <t>Couverture étendue voix mobile 7 coms</t>
  </si>
  <si>
    <t>Couverture étendue data mobile</t>
  </si>
  <si>
    <t>Prestations</t>
  </si>
  <si>
    <t>Echange Sur Site</t>
  </si>
  <si>
    <t>EX1</t>
  </si>
  <si>
    <t>Bloc de 8 adresses IP publiques</t>
  </si>
  <si>
    <t>S9O</t>
  </si>
  <si>
    <t>Bloc de 16 adresses IP publiques</t>
  </si>
  <si>
    <t>S9P</t>
  </si>
  <si>
    <t>Bloc de 32 adresses IP publiques</t>
  </si>
  <si>
    <t>S9Q</t>
  </si>
  <si>
    <t>Bloc de 64 adresses IP publiques</t>
  </si>
  <si>
    <t>S9R</t>
  </si>
  <si>
    <t>Bloc de 128 adresses IP publiques</t>
  </si>
  <si>
    <t>S9S</t>
  </si>
  <si>
    <t>Serveur vocal interactif SVI</t>
  </si>
  <si>
    <t>Musique d'attentes personnalisables</t>
  </si>
  <si>
    <t>Solution fax virtuel</t>
  </si>
  <si>
    <t>Firewall</t>
  </si>
  <si>
    <r>
      <t>Relais mail antivirus antispam</t>
    </r>
    <r>
      <rPr>
        <i/>
        <sz val="10"/>
        <color theme="1"/>
        <rFont val="Arial"/>
        <family val="2"/>
      </rPr>
      <t xml:space="preserve">                                                                                                                 </t>
    </r>
    <r>
      <rPr>
        <i/>
        <vertAlign val="superscript"/>
        <sz val="10"/>
        <color theme="1"/>
        <rFont val="Arial"/>
        <family val="2"/>
      </rPr>
      <t xml:space="preserve"> </t>
    </r>
    <r>
      <rPr>
        <i/>
        <sz val="10"/>
        <color theme="1"/>
        <rFont val="Arial"/>
        <family val="2"/>
      </rPr>
      <t>(POC forfaitaire calculée sur une moyenne de 30 utilisateurs par client)</t>
    </r>
  </si>
  <si>
    <r>
      <t xml:space="preserve">Protection filtrage web </t>
    </r>
    <r>
      <rPr>
        <i/>
        <sz val="10"/>
        <color theme="1"/>
        <rFont val="Arial"/>
        <family val="2"/>
      </rPr>
      <t xml:space="preserve">                                                                                                                                                        (POC forfaitaire calculée sur une moyenne de 30 utilisateurs par client)</t>
    </r>
  </si>
  <si>
    <t>GTR 4 H</t>
  </si>
  <si>
    <t>Bbox Entreprises : SAV premium j+1</t>
  </si>
  <si>
    <t>S70</t>
  </si>
  <si>
    <t>Relation Client Premium (par ligne)</t>
  </si>
  <si>
    <t>SC0</t>
  </si>
  <si>
    <t xml:space="preserve">Assistance Premium SC1 </t>
  </si>
  <si>
    <t>SC1</t>
  </si>
  <si>
    <t>Support expert 10 licences Cirix</t>
  </si>
  <si>
    <r>
      <t xml:space="preserve">Rapports d'usages </t>
    </r>
    <r>
      <rPr>
        <i/>
        <sz val="10"/>
        <color theme="1"/>
        <rFont val="Arial"/>
        <family val="2"/>
      </rPr>
      <t>(à partir de)</t>
    </r>
  </si>
  <si>
    <t>UO</t>
  </si>
  <si>
    <t>S5F</t>
  </si>
  <si>
    <t>Assistance Blackberry (BES)</t>
  </si>
  <si>
    <t>Assistance dédiée Blackberry (BES) &lt; 30 lignes</t>
  </si>
  <si>
    <t>Assistance dédiée Blackberry (BES) &gt; 30 lignes</t>
  </si>
  <si>
    <t>Assistance Premium Blackberry (BES) &lt; 30 lignes</t>
  </si>
  <si>
    <t>Assistance Premium Blackberry (BES) &gt; 30 lignes</t>
  </si>
  <si>
    <t>Prestations non récurrentes Mobile</t>
  </si>
  <si>
    <t>Pack Mise  en service MdM</t>
  </si>
  <si>
    <t>Téléassistance Mobile - 2 heures</t>
  </si>
  <si>
    <t>Téléassistance Mobile - 4 heures</t>
  </si>
  <si>
    <t>Assistant Mobile - 1 journée</t>
  </si>
  <si>
    <t>Technicien Mobile - 1 journée</t>
  </si>
  <si>
    <t>Expert Mobile - 1/2 journée</t>
  </si>
  <si>
    <t>Expert Mobile - 1 journée</t>
  </si>
  <si>
    <t>Expert Mobile niveau 2 - 1 journée</t>
  </si>
  <si>
    <r>
      <t>Formation Mobile - 1 journée</t>
    </r>
    <r>
      <rPr>
        <i/>
        <sz val="10"/>
        <color theme="1"/>
        <rFont val="Arial"/>
        <family val="2"/>
      </rPr>
      <t xml:space="preserve"> (à partir de)</t>
    </r>
  </si>
  <si>
    <t>Prestations non récurrentes Fixe</t>
  </si>
  <si>
    <t>Téléassistance Fixe - 2 heures</t>
  </si>
  <si>
    <t>Téléassistance Fixe - 4 heures</t>
  </si>
  <si>
    <t>Asssistant Fixe - 1 journée</t>
  </si>
  <si>
    <t>Technicien Fixe - 1 journée</t>
  </si>
  <si>
    <t>Expert Fixe - 1/2 journée</t>
  </si>
  <si>
    <t>Expert Fixe - 1 journée</t>
  </si>
  <si>
    <t>Expert Fixe niveau 2 - 1 journée</t>
  </si>
  <si>
    <r>
      <t xml:space="preserve">Formation Fixe - 1 journée </t>
    </r>
    <r>
      <rPr>
        <i/>
        <sz val="10"/>
        <color theme="1"/>
        <rFont val="Arial"/>
        <family val="2"/>
      </rPr>
      <t>(à partir de)</t>
    </r>
  </si>
  <si>
    <t>Prestations non récurrentes Cloud</t>
  </si>
  <si>
    <t>CLOUD : Support au déploiement ou à l'utilisation - 2 heures</t>
  </si>
  <si>
    <t>CLOUD : Initialisation ou Restauration " gros volume " sauvegarde serveur</t>
  </si>
  <si>
    <t>Office 365 petite entreprise : Pack accompagnement avec redirection de domaine</t>
  </si>
  <si>
    <t>Office 365 petite entreprise : Pack accompagnement avec portabilité de domaine</t>
  </si>
  <si>
    <t>Office 365 petite entreprise : Accompagnement au transfert des données (par BAL)</t>
  </si>
  <si>
    <t>CLOUD : Accompagnement sur site - 1 journée</t>
  </si>
  <si>
    <t>CLOUD : Accompagnement sur site - 1/2 journée</t>
  </si>
  <si>
    <t>Projets Office 365 de plus de 25 utilisateurs</t>
  </si>
  <si>
    <t>sur mesure</t>
  </si>
  <si>
    <t>Relais Mail Sécurisé</t>
  </si>
  <si>
    <t>Relais Mail Sécurisé Prémimum</t>
  </si>
  <si>
    <t>BBQ</t>
  </si>
  <si>
    <t>Accès FTTO ZT1 10Mbps CLT (à partir du 7/11). Exclusivité T4. Sur clients identifiés uniquement/ incompatible avec les promo Abo ZT1</t>
  </si>
  <si>
    <t>Service BBOX-Ent- FTTH</t>
  </si>
  <si>
    <t>AVANTAGES CLIENT</t>
  </si>
  <si>
    <t xml:space="preserve">UC - Pack Initial PME (Pilote) </t>
  </si>
  <si>
    <t>Neo 24 m D (POC basée sur deuxième Palier) Nvelle Gamme à compter du 6 septembre</t>
  </si>
  <si>
    <t>Neo 36 m D (POC basée sur deuxième Palier) Nvelle Gamme à compter du 6 septembre</t>
  </si>
  <si>
    <t>Neo Data 24 m D (POC basée sur deuxième Palier) Nvelle Gamme à compter du 6 septembre</t>
  </si>
  <si>
    <t xml:space="preserve">Neo Data 36 m D (POC basée sur deuxième Palier) Nvelle Gamme à compter du 6 septembre </t>
  </si>
  <si>
    <t>Neo Integral  24 m D (POC basée sur deuxième Palier) Nvelle Gamme à compter du 6 septembre</t>
  </si>
  <si>
    <t xml:space="preserve">Neo Integral  36 m D (POC basée sur deuxième Palier) Nvelle Gamme à compter du 6 septembre  </t>
  </si>
  <si>
    <t>Neo Integral Monde 24 m D (POC basée sur deuxième Palier) Nvelle Gamme à compter du 6 septembre</t>
  </si>
  <si>
    <t xml:space="preserve">Neo Integral Monde 36 m D (POC basée sur deuxième Palier) Nvelle Gamme à compter du 6 septembre </t>
  </si>
  <si>
    <t>Option 3 Go Néo (engageant) nouveau prix à partir du 6 sept 2019</t>
  </si>
  <si>
    <t>Promo ZT1 50 et 100 Mb/s-730 € (Bouygues prend charge 50%)  (également applicables sur FTTE ZT1)</t>
  </si>
  <si>
    <t>Promo ZT1 50 et 100 Mb/s -830 € (Bouygues prend charge 50%) (également applicables sur FTTE ZT1)</t>
  </si>
  <si>
    <t>Promo ZT1 500 Mb/s  -1130 € (Bouygues prend charge 50%) (également applicables sur FTTE ZT1)</t>
  </si>
  <si>
    <t>Promo ZT1 500 Mb/s et 1Gb/s  -1330 € (Bouygues prend charge 50%) (également applicables sur FTTE ZT1)</t>
  </si>
  <si>
    <t xml:space="preserve">Prime de -240 € </t>
  </si>
  <si>
    <t>Prime de - 70 €</t>
  </si>
  <si>
    <t>Prime de - 90 €</t>
  </si>
  <si>
    <t>Accès Routeur 4G 500 Go</t>
  </si>
  <si>
    <t>CA3</t>
  </si>
  <si>
    <t>Promo 20€ routeur 4G 500 Go (à partir du 15oct)</t>
  </si>
  <si>
    <t>Option Voyageur Monde</t>
  </si>
  <si>
    <t>Option 1 Go Néo (engageant)  non compatible gamme du 6 sept 2019</t>
  </si>
  <si>
    <t>Prestation relation client à l'heure (= presta web collecte &lt;200 lignes)</t>
  </si>
  <si>
    <t>Prestation relation client à la journée (=presta web collecte 500 - &lt;1000 lignes)</t>
  </si>
  <si>
    <t>AI3</t>
  </si>
  <si>
    <t>B25</t>
  </si>
  <si>
    <t>Prime de - 50 €</t>
  </si>
  <si>
    <t xml:space="preserve"> </t>
  </si>
  <si>
    <t>Néo 24/7 R (remisable)</t>
  </si>
  <si>
    <t>Néo Data R (remisable)</t>
  </si>
  <si>
    <t>Néo Intégral R (remisable)</t>
  </si>
  <si>
    <t>Néo Intégral Monde R (remisable)</t>
  </si>
  <si>
    <t>ME2</t>
  </si>
  <si>
    <t>ME3</t>
  </si>
  <si>
    <t>ME4</t>
  </si>
  <si>
    <t>ME5</t>
  </si>
  <si>
    <t xml:space="preserve">Attention soumis à abbatement </t>
  </si>
  <si>
    <t>Avantage client  -1€</t>
  </si>
  <si>
    <t>Avantage client  -2€</t>
  </si>
  <si>
    <t>Avantage client  -3€</t>
  </si>
  <si>
    <t>Avantage client  -4€</t>
  </si>
  <si>
    <t>Avantage client  -5€</t>
  </si>
  <si>
    <t>Avantage client  -6€</t>
  </si>
  <si>
    <t>Avantage client  -7€</t>
  </si>
  <si>
    <t>Avantage client  -8€</t>
  </si>
  <si>
    <t>Avantage client  -9€</t>
  </si>
  <si>
    <t>Avantage client  -10€</t>
  </si>
  <si>
    <t>EMM basé sur IBM Maas360</t>
  </si>
  <si>
    <t>Suite essentielle</t>
  </si>
  <si>
    <t>Suite avancée</t>
  </si>
  <si>
    <t>Essentielle managée</t>
  </si>
  <si>
    <t>Avancée managée</t>
  </si>
  <si>
    <t>Office 365 Business Essentials</t>
  </si>
  <si>
    <t>Office 365 Business Premium</t>
  </si>
  <si>
    <t>Registrar de domaine</t>
  </si>
  <si>
    <t>Office 365 Entreprise E1</t>
  </si>
  <si>
    <t>Office 365 Entreprise E3</t>
  </si>
  <si>
    <t>Office 365 Entreprise E4</t>
  </si>
  <si>
    <t>Office 365 Exchange Seul (on line)</t>
  </si>
  <si>
    <t>Services Manages O365 BE</t>
  </si>
  <si>
    <t>Services Manages O365 BP </t>
  </si>
  <si>
    <t>Location Sav Plus Essentiel</t>
  </si>
  <si>
    <t>Location SAV Plus Business</t>
  </si>
  <si>
    <t>Location SAV Plus Executive</t>
  </si>
  <si>
    <t>Location SAV Plus Premium</t>
  </si>
  <si>
    <t>Location SAV Plus VIP</t>
  </si>
  <si>
    <t>Location SAV Plus Confort</t>
  </si>
  <si>
    <t>Location Sav Plus Conférence</t>
  </si>
  <si>
    <t>Sérénité Garantie 24 mois</t>
  </si>
  <si>
    <t>S2R</t>
  </si>
  <si>
    <t>S0N</t>
  </si>
  <si>
    <t>S0O</t>
  </si>
  <si>
    <t>S1O</t>
  </si>
  <si>
    <t>S1P</t>
  </si>
  <si>
    <t>S5U</t>
  </si>
  <si>
    <t>S2Q</t>
  </si>
  <si>
    <t>EX7</t>
  </si>
  <si>
    <t>AT2</t>
  </si>
  <si>
    <t>S8T</t>
  </si>
  <si>
    <t>S9Y</t>
  </si>
  <si>
    <t>GTR 4H Ligne Analogique</t>
  </si>
  <si>
    <t>GTR 24 7 Ligne Analogique</t>
  </si>
  <si>
    <t>S9Z</t>
  </si>
  <si>
    <t>GTR 24 7 Accès SDSL T0</t>
  </si>
  <si>
    <t>SA1</t>
  </si>
  <si>
    <t>GTR 24 7 Accès Fibre</t>
  </si>
  <si>
    <t>SA2</t>
  </si>
  <si>
    <t>GTR ADSL J+1 6j/7</t>
  </si>
  <si>
    <t>S9U</t>
  </si>
  <si>
    <t>GTR 4H SDSL 6j/7</t>
  </si>
  <si>
    <t>S9V</t>
  </si>
  <si>
    <t>GTR 4H Fibre optique 6j/7</t>
  </si>
  <si>
    <t>S9X</t>
  </si>
  <si>
    <r>
      <t xml:space="preserve">EMM Assistance Technique Dédiée </t>
    </r>
    <r>
      <rPr>
        <i/>
        <sz val="10"/>
        <color theme="1"/>
        <rFont val="Arial"/>
        <family val="2"/>
      </rPr>
      <t>(à partir de)</t>
    </r>
  </si>
  <si>
    <r>
      <t xml:space="preserve">EMM Responsable Opérationnel de Compte </t>
    </r>
    <r>
      <rPr>
        <i/>
        <sz val="9"/>
        <color theme="1"/>
        <rFont val="Arial"/>
        <family val="2"/>
      </rPr>
      <t>(à partir de)</t>
    </r>
  </si>
  <si>
    <t xml:space="preserve"> 15Go Engagement 24m</t>
  </si>
  <si>
    <t xml:space="preserve"> 25Go Engagement 24m </t>
  </si>
  <si>
    <t xml:space="preserve"> 50Go Engagement 24m</t>
  </si>
  <si>
    <t>BES Location poste VVX600</t>
  </si>
  <si>
    <t>Location poste VVX400</t>
  </si>
  <si>
    <t>Location poste VVX400+ext</t>
  </si>
  <si>
    <t>Location poste VVX200</t>
  </si>
  <si>
    <t>BEP</t>
  </si>
  <si>
    <t>Option Mobile Business (Pilote)</t>
  </si>
  <si>
    <t>SK1</t>
  </si>
  <si>
    <t>B5U / BT1</t>
  </si>
  <si>
    <t>B6U / BT5</t>
  </si>
  <si>
    <t>B5V / BT2</t>
  </si>
  <si>
    <t>B6V / BT6</t>
  </si>
  <si>
    <t>B5W / BT3</t>
  </si>
  <si>
    <t>B6W / BT7</t>
  </si>
  <si>
    <t>B5X  BT4</t>
  </si>
  <si>
    <t>B6X / BT8</t>
  </si>
  <si>
    <r>
      <t xml:space="preserve">Bbox Entreprises  </t>
    </r>
    <r>
      <rPr>
        <b/>
        <sz val="10"/>
        <color rgb="FFFF0000"/>
        <rFont val="Arial"/>
        <family val="2"/>
      </rPr>
      <t>jusqu'au 31/03/2020</t>
    </r>
  </si>
  <si>
    <t>Ligne GDA</t>
  </si>
  <si>
    <t>Switch Managé 24 ports</t>
  </si>
  <si>
    <t>S93</t>
  </si>
  <si>
    <t>Accès FTTH (Remplacé par BC4 au 2/02)</t>
  </si>
  <si>
    <t>BC1</t>
  </si>
  <si>
    <t>Internet Sécurisé ADSL</t>
  </si>
  <si>
    <t>Internet Sécurisé Routeur 4G</t>
  </si>
  <si>
    <t>Internet Sécurisé SDSL</t>
  </si>
  <si>
    <t>Internet Sécurisé FTTO/E</t>
  </si>
  <si>
    <t>Optiont  FTTH sécurisé</t>
  </si>
  <si>
    <t>SZA</t>
  </si>
  <si>
    <t>SZD</t>
  </si>
  <si>
    <t>SZC</t>
  </si>
  <si>
    <t>SZK</t>
  </si>
  <si>
    <t>Promo Fibre -40€</t>
  </si>
  <si>
    <t>Voix</t>
  </si>
  <si>
    <t>BDQ- BDR</t>
  </si>
  <si>
    <t>B6J- BDP</t>
  </si>
  <si>
    <t>B6B- BDH</t>
  </si>
  <si>
    <t>BDN- BDO</t>
  </si>
  <si>
    <t>B6A- BDE</t>
  </si>
  <si>
    <t>BDF- BDG</t>
  </si>
  <si>
    <t>Neo+ 24m D (nouveau à partir du 9 avril)</t>
  </si>
  <si>
    <t>Neo+ 36m D (nouevau à partir du 9 avril)</t>
  </si>
  <si>
    <t>Neo Integral+ 24m D (nouveau à partir du 9 avril)</t>
  </si>
  <si>
    <t>Neo Integral+ 36m D (nouveau à partir du 9 avril)</t>
  </si>
  <si>
    <t>BX9 / BT9</t>
  </si>
  <si>
    <t>BX0 / BT0</t>
  </si>
  <si>
    <t>BX2 / BX1</t>
  </si>
  <si>
    <t>BX4 / BX3</t>
  </si>
  <si>
    <r>
      <rPr>
        <strike/>
        <sz val="10"/>
        <rFont val="Arial"/>
        <family val="2"/>
      </rPr>
      <t>Offre fibre Access</t>
    </r>
    <r>
      <rPr>
        <sz val="10"/>
        <rFont val="Arial"/>
        <family val="2"/>
      </rPr>
      <t xml:space="preserve"> Remplacée par Fibre Ganrantie 2/100 C</t>
    </r>
  </si>
  <si>
    <t>Accès Internet Fibre non mutualisée</t>
  </si>
  <si>
    <t>Accès Fibre Z1 10Mbps</t>
  </si>
  <si>
    <t>Accès Fibre Z1 20Mbps</t>
  </si>
  <si>
    <t>Accès Fibre Z1 30Mbps</t>
  </si>
  <si>
    <t>Accès Fibre Z1 40Mbps</t>
  </si>
  <si>
    <t>Accès Fibre Z1 50Mbps</t>
  </si>
  <si>
    <t>Accès Fibre Z1 100Mbps</t>
  </si>
  <si>
    <t>Accès Fibre Z1 200Mbps</t>
  </si>
  <si>
    <t>Accès Fibre Z1 300Mbps</t>
  </si>
  <si>
    <t>Accès Fibre Z1 500Mbps</t>
  </si>
  <si>
    <t>Accès Fibre Z1 1Gbps</t>
  </si>
  <si>
    <t>Accès Fibre Z2 10Mbps</t>
  </si>
  <si>
    <t>Accès Fibre Z2 20Mbps</t>
  </si>
  <si>
    <t>Accès Fibre Z2 30Mbps</t>
  </si>
  <si>
    <t>Accès Fibre Z2 40Mbps</t>
  </si>
  <si>
    <t>Accès Fibre Z2 50Mbps</t>
  </si>
  <si>
    <t>Accès Fibre Z2 100Mbps</t>
  </si>
  <si>
    <t>Accès Fibre Z2 200Mbps</t>
  </si>
  <si>
    <t>Accès Fibre Z2 300Mbps</t>
  </si>
  <si>
    <t>Accès Fibre Z2 500Mbps</t>
  </si>
  <si>
    <t>Accès Fibre Z2 1Gbps</t>
  </si>
  <si>
    <t>Accès Fibre Z3 10Mbps</t>
  </si>
  <si>
    <t>Accès Fibre Z3 20Mbps</t>
  </si>
  <si>
    <t>Accès Fibre Z3 30Mbps</t>
  </si>
  <si>
    <t>Accès Fibre Z3 40Mbps</t>
  </si>
  <si>
    <t>Accès Fibre Z3 50Mbps</t>
  </si>
  <si>
    <t>Accès Fibre Z3 100Mbps</t>
  </si>
  <si>
    <t xml:space="preserve"> Accès Fibre Z3 200Mbps</t>
  </si>
  <si>
    <t>Accès Fibre Z3 300Mbps</t>
  </si>
  <si>
    <t>Accès Fibre Z3 500Mbps</t>
  </si>
  <si>
    <t>Accès Fibre Z3 1Gbps</t>
  </si>
  <si>
    <t>Accès Fibre Z4 10Mbps</t>
  </si>
  <si>
    <t>Accès Fibre Z4 20Mbps</t>
  </si>
  <si>
    <t>Accès Fibre Z4 30Mbps</t>
  </si>
  <si>
    <t>Accès Fibre Z4 40Mbps</t>
  </si>
  <si>
    <t>Accès Fibre Z4 50Mbps</t>
  </si>
  <si>
    <t>Accès Fibre Z4 100Mbps</t>
  </si>
  <si>
    <t>Accès Fibre Z4 200Mbps</t>
  </si>
  <si>
    <t>Accès Fibre Z4 300Mbps</t>
  </si>
  <si>
    <t>Accès Fibre Z4 500Mbps</t>
  </si>
  <si>
    <t>Accès Fibre Z4 1Gbps</t>
  </si>
  <si>
    <t>Accès fibres à partir  du 28 mai (Dégressif)</t>
  </si>
  <si>
    <t>Accès Fibre GT1 10Mbps</t>
  </si>
  <si>
    <t>Accès Fibre GT2a 10Mbps</t>
  </si>
  <si>
    <t>Accès Fibre GT2b 10Mbps</t>
  </si>
  <si>
    <t>Accès Fibre GT2c 10Mbps</t>
  </si>
  <si>
    <t>Accès Fibre GT3a 10Mbps</t>
  </si>
  <si>
    <t>Accès Fibre GT4a 10Mbps</t>
  </si>
  <si>
    <t>Accès Fibre GT1 20Mbps</t>
  </si>
  <si>
    <t>Accès Fibre GT2a 20Mbps</t>
  </si>
  <si>
    <t>Accès Fibre GT2b 20Mbps</t>
  </si>
  <si>
    <t>Accès Fibre GT2c 20Mbps</t>
  </si>
  <si>
    <t>Accès Fibre GT3a 20Mbps</t>
  </si>
  <si>
    <t>Accès Fibre GT4a 20Mbps</t>
  </si>
  <si>
    <t>Accès Fibre GT1 50Mbps</t>
  </si>
  <si>
    <t>Accès Fibre GT1 100Mbps</t>
  </si>
  <si>
    <t>Accès Fibre GT2a 100Mbps</t>
  </si>
  <si>
    <t>Accès Fibre GT2b 100Mbps</t>
  </si>
  <si>
    <t>Accès Fibre GT2d 100Mbps</t>
  </si>
  <si>
    <t>Accès Fibre GT3a 100Mbps</t>
  </si>
  <si>
    <t>Accès Fibre GT3b 100Mbps</t>
  </si>
  <si>
    <t>Accès Fibre GT4a 100Mbps</t>
  </si>
  <si>
    <t>Accès Fibre GT1 500Mbps</t>
  </si>
  <si>
    <t>Accès Fibre GT1 1Gbps</t>
  </si>
  <si>
    <t>BYA</t>
  </si>
  <si>
    <t>BYB</t>
  </si>
  <si>
    <t>BYC</t>
  </si>
  <si>
    <t>BYD</t>
  </si>
  <si>
    <t>BYE</t>
  </si>
  <si>
    <t>BYF</t>
  </si>
  <si>
    <t>BYG</t>
  </si>
  <si>
    <t>BYH</t>
  </si>
  <si>
    <t>BYI</t>
  </si>
  <si>
    <t>BYJ</t>
  </si>
  <si>
    <t>BYN</t>
  </si>
  <si>
    <t>BYO</t>
  </si>
  <si>
    <t>BYP</t>
  </si>
  <si>
    <t>BYQ</t>
  </si>
  <si>
    <t>BYR</t>
  </si>
  <si>
    <t>BYS</t>
  </si>
  <si>
    <t>BYU</t>
  </si>
  <si>
    <t>BYV</t>
  </si>
  <si>
    <t>BYW</t>
  </si>
  <si>
    <t>BYX</t>
  </si>
  <si>
    <t>BZA</t>
  </si>
  <si>
    <t>BZB</t>
  </si>
  <si>
    <t>BZC</t>
  </si>
  <si>
    <t>BZD</t>
  </si>
  <si>
    <t>BZE</t>
  </si>
  <si>
    <t>BZF</t>
  </si>
  <si>
    <t>BZG</t>
  </si>
  <si>
    <t>BZH</t>
  </si>
  <si>
    <t>BZI</t>
  </si>
  <si>
    <t>BZJ</t>
  </si>
  <si>
    <t>BZN</t>
  </si>
  <si>
    <t>BZO</t>
  </si>
  <si>
    <t>BZP</t>
  </si>
  <si>
    <t>BZQ</t>
  </si>
  <si>
    <t>BZR</t>
  </si>
  <si>
    <t>BZS</t>
  </si>
  <si>
    <t>BZT</t>
  </si>
  <si>
    <t>BZU</t>
  </si>
  <si>
    <t>BZV</t>
  </si>
  <si>
    <t>BZW</t>
  </si>
  <si>
    <t>CAA</t>
  </si>
  <si>
    <t>CAN</t>
  </si>
  <si>
    <t>CAQ</t>
  </si>
  <si>
    <t>CAT</t>
  </si>
  <si>
    <t>CAZ</t>
  </si>
  <si>
    <t>CB5</t>
  </si>
  <si>
    <t>CAB</t>
  </si>
  <si>
    <t>CAO</t>
  </si>
  <si>
    <t>CAR</t>
  </si>
  <si>
    <t>CAU</t>
  </si>
  <si>
    <t>CB0</t>
  </si>
  <si>
    <t>CB6</t>
  </si>
  <si>
    <t>CAE</t>
  </si>
  <si>
    <t>CAF</t>
  </si>
  <si>
    <t>CAP</t>
  </si>
  <si>
    <t>CAS</t>
  </si>
  <si>
    <t>CAY</t>
  </si>
  <si>
    <t>CB1</t>
  </si>
  <si>
    <t>CB4</t>
  </si>
  <si>
    <t>CB7</t>
  </si>
  <si>
    <t>CAI</t>
  </si>
  <si>
    <t>CAJ</t>
  </si>
  <si>
    <t>SZB</t>
  </si>
  <si>
    <t>Option FTTO/E sécurisé</t>
  </si>
  <si>
    <t>SZL</t>
  </si>
  <si>
    <t>Promo Accès Fibre GT1</t>
  </si>
  <si>
    <t>Promo Fibre -44€</t>
  </si>
  <si>
    <t>Promo Fibre -30€</t>
  </si>
  <si>
    <t>Promo Fibre -60€</t>
  </si>
  <si>
    <t>Promo Fibre -90€</t>
  </si>
  <si>
    <t>Promo Fibre -120€</t>
  </si>
  <si>
    <t>Promo Fibre -150€</t>
  </si>
  <si>
    <t>Promo Fibre -180€</t>
  </si>
  <si>
    <t>Promo Fibre -250€ *</t>
  </si>
  <si>
    <t>Promo Accès Fibre GT2x et GT3x</t>
  </si>
  <si>
    <t>Promo Fibre -250€</t>
  </si>
  <si>
    <t>Promo Fibre -400€</t>
  </si>
  <si>
    <t>*pour les GT1 de 10 Mpbs à 100 Mpbs, cette promo est en série limitée jusqu'au 31/08/2020</t>
  </si>
  <si>
    <t>Presta Fixe Expert Fixe UTM 1J</t>
  </si>
  <si>
    <t>Presta Fixe Expert SDWAN 1J</t>
  </si>
  <si>
    <t>Presta Fixe Expert DDOS 1</t>
  </si>
  <si>
    <t>Accès fibres à partir du 20 avril (Remisable et soumis à abattement)</t>
  </si>
  <si>
    <t>REMUNERATION AU 05 JUIN 2020</t>
  </si>
  <si>
    <t>PA à 45% jusqu'au 1/10/20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</si>
</sst>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00\ &quot;€&quot;"/>
  </numFmts>
  <fonts count="48" x14ac:knownFonts="1">
    <font>
      <sz val="11"/>
      <color theme="1"/>
      <name val="Calibri"/>
      <family val="2"/>
      <scheme val="minor"/>
    </font>
    <font>
      <sz val="11"/>
      <color theme="1"/>
      <name val="Calibri"/>
      <family val="2"/>
      <scheme val="minor"/>
    </font>
    <font>
      <b/>
      <sz val="18"/>
      <color theme="1"/>
      <name val="Arial"/>
      <family val="2"/>
    </font>
    <font>
      <b/>
      <sz val="11"/>
      <color theme="1"/>
      <name val="Arial"/>
      <family val="2"/>
    </font>
    <font>
      <b/>
      <sz val="9"/>
      <color theme="1"/>
      <name val="Arial"/>
      <family val="2"/>
    </font>
    <font>
      <sz val="9"/>
      <color theme="1"/>
      <name val="Arial"/>
      <family val="2"/>
    </font>
    <font>
      <sz val="10"/>
      <name val="Arial"/>
      <family val="2"/>
    </font>
    <font>
      <b/>
      <sz val="9"/>
      <color rgb="FFFF0000"/>
      <name val="Arial"/>
      <family val="2"/>
    </font>
    <font>
      <b/>
      <sz val="11"/>
      <color rgb="FF000000"/>
      <name val="Arial"/>
      <family val="2"/>
    </font>
    <font>
      <sz val="11"/>
      <color theme="1"/>
      <name val="Arial"/>
      <family val="2"/>
    </font>
    <font>
      <sz val="11"/>
      <color rgb="FF000000"/>
      <name val="Arial"/>
      <family val="2"/>
    </font>
    <font>
      <b/>
      <sz val="10"/>
      <color theme="1"/>
      <name val="Arial"/>
      <family val="2"/>
    </font>
    <font>
      <sz val="10"/>
      <color theme="1"/>
      <name val="Times New Roman"/>
      <family val="1"/>
    </font>
    <font>
      <sz val="10"/>
      <color theme="1"/>
      <name val="Calibri"/>
      <family val="2"/>
      <scheme val="minor"/>
    </font>
    <font>
      <sz val="10"/>
      <color rgb="FF7030A0"/>
      <name val="Times New Roman"/>
      <family val="1"/>
    </font>
    <font>
      <b/>
      <i/>
      <sz val="10"/>
      <name val="Arial"/>
      <family val="2"/>
    </font>
    <font>
      <sz val="10"/>
      <color theme="1"/>
      <name val="Arial"/>
      <family val="2"/>
    </font>
    <font>
      <sz val="10"/>
      <name val="Calibri"/>
      <family val="2"/>
      <scheme val="minor"/>
    </font>
    <font>
      <sz val="10"/>
      <name val="Times New Roman"/>
      <family val="1"/>
    </font>
    <font>
      <b/>
      <i/>
      <sz val="10"/>
      <color theme="1"/>
      <name val="Arial"/>
      <family val="2"/>
    </font>
    <font>
      <b/>
      <sz val="10"/>
      <color rgb="FFFF0000"/>
      <name val="Times New Roman"/>
      <family val="1"/>
    </font>
    <font>
      <sz val="10"/>
      <color rgb="FF7030A0"/>
      <name val="Calibri"/>
      <family val="2"/>
      <scheme val="minor"/>
    </font>
    <font>
      <sz val="10"/>
      <color rgb="FF00B050"/>
      <name val="Calibri"/>
      <family val="2"/>
      <scheme val="minor"/>
    </font>
    <font>
      <b/>
      <sz val="10"/>
      <color rgb="FFFF0000"/>
      <name val="Arial"/>
      <family val="2"/>
    </font>
    <font>
      <sz val="10"/>
      <color rgb="FFFF0000"/>
      <name val="Times New Roman"/>
      <family val="1"/>
    </font>
    <font>
      <sz val="10"/>
      <color rgb="FFFF0000"/>
      <name val="Arial"/>
      <family val="2"/>
    </font>
    <font>
      <b/>
      <sz val="10"/>
      <name val="Arial"/>
      <family val="2"/>
    </font>
    <font>
      <sz val="10"/>
      <color rgb="FFFF0000"/>
      <name val="Calibri"/>
      <family val="2"/>
      <scheme val="minor"/>
    </font>
    <font>
      <strike/>
      <sz val="10"/>
      <name val="Calibri"/>
      <family val="2"/>
      <scheme val="minor"/>
    </font>
    <font>
      <b/>
      <i/>
      <sz val="8"/>
      <color theme="1"/>
      <name val="Arial"/>
      <family val="2"/>
    </font>
    <font>
      <i/>
      <sz val="10"/>
      <color theme="1"/>
      <name val="Arial"/>
      <family val="2"/>
    </font>
    <font>
      <i/>
      <vertAlign val="superscript"/>
      <sz val="10"/>
      <color theme="1"/>
      <name val="Arial"/>
      <family val="2"/>
    </font>
    <font>
      <b/>
      <sz val="10"/>
      <color theme="1"/>
      <name val="Calibri"/>
      <family val="2"/>
      <scheme val="minor"/>
    </font>
    <font>
      <b/>
      <i/>
      <sz val="9"/>
      <name val="Arial"/>
      <family val="2"/>
    </font>
    <font>
      <i/>
      <sz val="9"/>
      <color theme="1"/>
      <name val="Arial"/>
      <family val="2"/>
    </font>
    <font>
      <sz val="9"/>
      <name val="Arial"/>
      <family val="2"/>
    </font>
    <font>
      <sz val="8"/>
      <name val="Arial"/>
      <family val="2"/>
    </font>
    <font>
      <b/>
      <sz val="10"/>
      <name val="Times New Roman"/>
      <family val="1"/>
    </font>
    <font>
      <b/>
      <sz val="10"/>
      <name val="Calibri"/>
      <family val="2"/>
      <scheme val="minor"/>
    </font>
    <font>
      <sz val="11"/>
      <name val="Calibri"/>
      <family val="2"/>
      <scheme val="minor"/>
    </font>
    <font>
      <strike/>
      <sz val="10"/>
      <color theme="1"/>
      <name val="Calibri Light"/>
      <family val="2"/>
    </font>
    <font>
      <b/>
      <sz val="12"/>
      <name val="Times New Roman"/>
      <family val="1"/>
    </font>
    <font>
      <sz val="11"/>
      <color rgb="FFFF0000"/>
      <name val="Calibri"/>
      <family val="2"/>
      <scheme val="minor"/>
    </font>
    <font>
      <b/>
      <sz val="11"/>
      <color theme="1"/>
      <name val="Calibri"/>
      <family val="2"/>
      <scheme val="minor"/>
    </font>
    <font>
      <strike/>
      <sz val="10"/>
      <name val="Calibri Light"/>
      <family val="2"/>
    </font>
    <font>
      <strike/>
      <sz val="10"/>
      <name val="Arial"/>
      <family val="2"/>
    </font>
    <font>
      <b/>
      <sz val="11"/>
      <color rgb="FFFF0000"/>
      <name val="Arial"/>
      <family val="2"/>
    </font>
    <font>
      <b/>
      <sz val="11"/>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thick">
        <color indexed="64"/>
      </left>
      <right/>
      <top style="thick">
        <color indexed="64"/>
      </top>
      <bottom/>
      <diagonal/>
    </border>
    <border>
      <left style="thick">
        <color indexed="64"/>
      </left>
      <right/>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80">
    <xf numFmtId="0" fontId="0" fillId="0" borderId="0" xfId="0"/>
    <xf numFmtId="0" fontId="2" fillId="0" borderId="0" xfId="0" applyFont="1" applyBorder="1" applyAlignment="1"/>
    <xf numFmtId="0" fontId="2" fillId="0" borderId="0" xfId="0" applyFont="1" applyBorder="1" applyAlignment="1">
      <alignment horizontal="center"/>
    </xf>
    <xf numFmtId="0" fontId="4" fillId="0" borderId="0" xfId="0" applyFont="1"/>
    <xf numFmtId="0" fontId="5" fillId="0" borderId="0" xfId="0" applyFont="1" applyAlignment="1">
      <alignment horizontal="center"/>
    </xf>
    <xf numFmtId="0" fontId="5" fillId="0" borderId="0" xfId="0" applyFont="1"/>
    <xf numFmtId="0" fontId="6" fillId="0" borderId="0" xfId="0" applyFont="1" applyAlignment="1">
      <alignment horizontal="center" vertical="center"/>
    </xf>
    <xf numFmtId="3" fontId="6" fillId="0" borderId="0" xfId="0" applyNumberFormat="1" applyFont="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43" fontId="8" fillId="0" borderId="4" xfId="1" applyFont="1" applyBorder="1" applyAlignment="1">
      <alignment horizontal="center" vertical="center"/>
    </xf>
    <xf numFmtId="43" fontId="8" fillId="0" borderId="0" xfId="1" applyFont="1" applyBorder="1" applyAlignment="1">
      <alignment horizontal="center" vertical="center"/>
    </xf>
    <xf numFmtId="43" fontId="0" fillId="0" borderId="0" xfId="1" applyFont="1"/>
    <xf numFmtId="43" fontId="0" fillId="0" borderId="0" xfId="1" applyFont="1" applyBorder="1" applyAlignment="1">
      <alignment wrapText="1"/>
    </xf>
    <xf numFmtId="0" fontId="10" fillId="0" borderId="0" xfId="0" applyFont="1" applyAlignment="1">
      <alignment vertical="center" wrapText="1"/>
    </xf>
    <xf numFmtId="0" fontId="12" fillId="0" borderId="0" xfId="0" applyFont="1"/>
    <xf numFmtId="0" fontId="11" fillId="2" borderId="12" xfId="0" applyFont="1" applyFill="1" applyBorder="1" applyAlignment="1">
      <alignment horizontal="center" vertical="center"/>
    </xf>
    <xf numFmtId="0" fontId="11" fillId="3" borderId="12" xfId="0" applyFont="1" applyFill="1" applyBorder="1" applyAlignment="1">
      <alignment horizontal="center" vertical="center"/>
    </xf>
    <xf numFmtId="0" fontId="13" fillId="0" borderId="0" xfId="0" applyFont="1"/>
    <xf numFmtId="0" fontId="12" fillId="0" borderId="9" xfId="0" applyFont="1" applyBorder="1"/>
    <xf numFmtId="0" fontId="12" fillId="0" borderId="10" xfId="0" applyFont="1" applyBorder="1"/>
    <xf numFmtId="0" fontId="12" fillId="0" borderId="0" xfId="0" applyFont="1" applyBorder="1"/>
    <xf numFmtId="0" fontId="12" fillId="0" borderId="0" xfId="0" applyFont="1" applyAlignment="1">
      <alignment vertical="center"/>
    </xf>
    <xf numFmtId="0" fontId="14" fillId="4" borderId="0" xfId="0" applyFont="1" applyFill="1" applyAlignment="1">
      <alignment vertical="center"/>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5" xfId="0" applyFont="1" applyFill="1" applyBorder="1" applyAlignment="1">
      <alignment horizontal="center" vertical="center"/>
    </xf>
    <xf numFmtId="0" fontId="16" fillId="2" borderId="15" xfId="0" applyFont="1" applyFill="1" applyBorder="1" applyAlignment="1">
      <alignment horizontal="center" vertical="center"/>
    </xf>
    <xf numFmtId="0" fontId="17" fillId="0" borderId="0" xfId="0" applyFont="1"/>
    <xf numFmtId="0" fontId="18" fillId="0" borderId="0" xfId="0" applyFont="1" applyBorder="1"/>
    <xf numFmtId="0" fontId="6" fillId="5" borderId="15" xfId="0" applyFont="1" applyFill="1" applyBorder="1" applyAlignment="1">
      <alignment horizontal="center" vertical="center"/>
    </xf>
    <xf numFmtId="0" fontId="6" fillId="2" borderId="15" xfId="0" applyFont="1" applyFill="1" applyBorder="1" applyAlignment="1">
      <alignment horizontal="center" vertical="center"/>
    </xf>
    <xf numFmtId="0" fontId="18" fillId="0" borderId="0" xfId="0" applyFont="1" applyAlignment="1">
      <alignment vertical="center"/>
    </xf>
    <xf numFmtId="0" fontId="18" fillId="0" borderId="0" xfId="0" applyFont="1" applyBorder="1" applyAlignment="1">
      <alignment vertical="center"/>
    </xf>
    <xf numFmtId="0" fontId="18" fillId="4" borderId="0" xfId="0" applyFont="1" applyFill="1" applyAlignment="1">
      <alignment vertical="center"/>
    </xf>
    <xf numFmtId="0" fontId="16" fillId="5" borderId="12"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20" fillId="0" borderId="0" xfId="0" applyFont="1"/>
    <xf numFmtId="0" fontId="6" fillId="6" borderId="15" xfId="0" applyFont="1" applyFill="1" applyBorder="1" applyAlignment="1">
      <alignment horizontal="center" vertical="center"/>
    </xf>
    <xf numFmtId="0" fontId="17" fillId="4" borderId="0" xfId="0" applyFont="1" applyFill="1"/>
    <xf numFmtId="0" fontId="21" fillId="4" borderId="0" xfId="0" applyFont="1" applyFill="1"/>
    <xf numFmtId="0" fontId="21" fillId="0" borderId="0" xfId="0" applyFont="1"/>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wrapText="1"/>
    </xf>
    <xf numFmtId="0" fontId="12" fillId="4" borderId="0" xfId="0" applyFont="1" applyFill="1" applyAlignment="1">
      <alignment vertical="center"/>
    </xf>
    <xf numFmtId="9" fontId="22" fillId="0" borderId="0" xfId="0" applyNumberFormat="1" applyFont="1"/>
    <xf numFmtId="0" fontId="16" fillId="5" borderId="29" xfId="0" applyFont="1" applyFill="1" applyBorder="1" applyAlignment="1">
      <alignment horizontal="center" vertical="center" wrapText="1"/>
    </xf>
    <xf numFmtId="0" fontId="11" fillId="5" borderId="15" xfId="0" applyFont="1" applyFill="1" applyBorder="1" applyAlignment="1">
      <alignment horizontal="center" vertical="center"/>
    </xf>
    <xf numFmtId="0" fontId="11" fillId="2" borderId="15" xfId="0" applyFont="1" applyFill="1" applyBorder="1" applyAlignment="1">
      <alignment horizontal="center" vertical="center"/>
    </xf>
    <xf numFmtId="0" fontId="22" fillId="5" borderId="15" xfId="0" applyFont="1" applyFill="1" applyBorder="1" applyAlignment="1">
      <alignment horizontal="center" vertical="center"/>
    </xf>
    <xf numFmtId="0" fontId="16" fillId="5" borderId="30"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24" fillId="0" borderId="0" xfId="0" applyFont="1"/>
    <xf numFmtId="0" fontId="6" fillId="5" borderId="16"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3" fillId="0" borderId="0" xfId="0" applyFont="1" applyFill="1"/>
    <xf numFmtId="0" fontId="18" fillId="0" borderId="0" xfId="0" applyFont="1"/>
    <xf numFmtId="0" fontId="6" fillId="5" borderId="33"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11" fillId="0" borderId="0" xfId="0" applyFont="1" applyBorder="1" applyAlignment="1">
      <alignment horizontal="center" vertical="center" wrapText="1"/>
    </xf>
    <xf numFmtId="0" fontId="22" fillId="0" borderId="0" xfId="0" applyFont="1"/>
    <xf numFmtId="0" fontId="26" fillId="5" borderId="15" xfId="0" applyFont="1" applyFill="1" applyBorder="1" applyAlignment="1">
      <alignment horizontal="center" vertical="center"/>
    </xf>
    <xf numFmtId="0" fontId="18" fillId="0" borderId="0" xfId="0" applyFont="1" applyFill="1"/>
    <xf numFmtId="3" fontId="6" fillId="5" borderId="15" xfId="0" applyNumberFormat="1" applyFont="1" applyFill="1" applyBorder="1" applyAlignment="1">
      <alignment horizontal="center" vertical="center"/>
    </xf>
    <xf numFmtId="3" fontId="16" fillId="5" borderId="15" xfId="0" applyNumberFormat="1" applyFont="1" applyFill="1" applyBorder="1" applyAlignment="1">
      <alignment horizontal="center" vertical="center"/>
    </xf>
    <xf numFmtId="0" fontId="27" fillId="0" borderId="0" xfId="0" applyFont="1"/>
    <xf numFmtId="0" fontId="28" fillId="0" borderId="0" xfId="0" applyFont="1"/>
    <xf numFmtId="0" fontId="16" fillId="5" borderId="15" xfId="0" applyFont="1" applyFill="1" applyBorder="1" applyAlignment="1">
      <alignment horizontal="center" vertical="center" wrapText="1"/>
    </xf>
    <xf numFmtId="0" fontId="16" fillId="0" borderId="0" xfId="0" applyFont="1"/>
    <xf numFmtId="3" fontId="16" fillId="5" borderId="15" xfId="0" quotePrefix="1" applyNumberFormat="1" applyFont="1" applyFill="1" applyBorder="1" applyAlignment="1">
      <alignment horizontal="center" vertical="center"/>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7" fillId="2" borderId="15" xfId="0" applyFont="1" applyFill="1" applyBorder="1" applyAlignment="1">
      <alignment horizontal="center"/>
    </xf>
    <xf numFmtId="0" fontId="6" fillId="5" borderId="35" xfId="0" applyFont="1" applyFill="1" applyBorder="1" applyAlignment="1">
      <alignment horizontal="center" vertical="center" wrapText="1"/>
    </xf>
    <xf numFmtId="0" fontId="13" fillId="0" borderId="0" xfId="0" applyFont="1" applyBorder="1"/>
    <xf numFmtId="0" fontId="13" fillId="0" borderId="5" xfId="0" applyFont="1" applyBorder="1"/>
    <xf numFmtId="0" fontId="13" fillId="5" borderId="7" xfId="0" applyFont="1" applyFill="1" applyBorder="1"/>
    <xf numFmtId="0" fontId="13" fillId="5" borderId="8" xfId="0" applyFont="1" applyFill="1" applyBorder="1"/>
    <xf numFmtId="0" fontId="16" fillId="5" borderId="40" xfId="0" applyFont="1" applyFill="1" applyBorder="1" applyAlignment="1">
      <alignment horizontal="center" vertical="center"/>
    </xf>
    <xf numFmtId="0" fontId="16" fillId="2" borderId="40" xfId="0" applyFont="1" applyFill="1" applyBorder="1" applyAlignment="1">
      <alignment horizontal="center" vertical="center"/>
    </xf>
    <xf numFmtId="0" fontId="6" fillId="0" borderId="0" xfId="0" applyFont="1"/>
    <xf numFmtId="0" fontId="26" fillId="2" borderId="12" xfId="0" applyFont="1" applyFill="1" applyBorder="1" applyAlignment="1">
      <alignment horizontal="center" vertical="center"/>
    </xf>
    <xf numFmtId="0" fontId="6" fillId="0" borderId="0" xfId="0" applyFont="1" applyAlignment="1">
      <alignment vertical="center"/>
    </xf>
    <xf numFmtId="0" fontId="6" fillId="4" borderId="0" xfId="0" applyFont="1" applyFill="1" applyAlignment="1">
      <alignment vertical="center"/>
    </xf>
    <xf numFmtId="0" fontId="6" fillId="5" borderId="39"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6" fillId="5" borderId="40" xfId="0" applyFont="1" applyFill="1" applyBorder="1" applyAlignment="1">
      <alignment horizontal="center" vertical="center" wrapText="1"/>
    </xf>
    <xf numFmtId="3" fontId="6" fillId="5" borderId="15" xfId="0" quotePrefix="1" applyNumberFormat="1" applyFont="1" applyFill="1" applyBorder="1" applyAlignment="1">
      <alignment horizontal="center" vertical="center"/>
    </xf>
    <xf numFmtId="0" fontId="25" fillId="0" borderId="0" xfId="0" applyFont="1"/>
    <xf numFmtId="3" fontId="16" fillId="5" borderId="40" xfId="0" applyNumberFormat="1" applyFont="1" applyFill="1" applyBorder="1" applyAlignment="1">
      <alignment horizontal="center" vertical="center"/>
    </xf>
    <xf numFmtId="0" fontId="16" fillId="5" borderId="15" xfId="0" applyFont="1" applyFill="1" applyBorder="1"/>
    <xf numFmtId="0" fontId="12" fillId="4" borderId="0" xfId="0" applyFont="1" applyFill="1" applyAlignment="1">
      <alignment horizontal="center" vertical="center"/>
    </xf>
    <xf numFmtId="0" fontId="13" fillId="5" borderId="15" xfId="0" applyFont="1" applyFill="1" applyBorder="1"/>
    <xf numFmtId="0" fontId="16" fillId="5" borderId="14" xfId="0" applyFont="1" applyFill="1" applyBorder="1" applyAlignment="1">
      <alignment horizontal="center" vertical="center" wrapText="1"/>
    </xf>
    <xf numFmtId="0" fontId="13" fillId="4" borderId="0" xfId="0" applyFont="1" applyFill="1"/>
    <xf numFmtId="0" fontId="16" fillId="5" borderId="16" xfId="0" applyFont="1" applyFill="1" applyBorder="1" applyAlignment="1">
      <alignment horizontal="center" vertical="center" wrapText="1"/>
    </xf>
    <xf numFmtId="0" fontId="12" fillId="4" borderId="0" xfId="0" applyFont="1" applyFill="1" applyBorder="1"/>
    <xf numFmtId="0" fontId="12" fillId="4" borderId="0" xfId="0" applyFont="1" applyFill="1"/>
    <xf numFmtId="0" fontId="13" fillId="5" borderId="15" xfId="0" applyFont="1" applyFill="1" applyBorder="1" applyAlignment="1">
      <alignment horizontal="center" vertical="center"/>
    </xf>
    <xf numFmtId="0" fontId="12" fillId="2" borderId="0" xfId="0" applyFont="1" applyFill="1" applyAlignment="1">
      <alignment horizontal="center" vertical="center"/>
    </xf>
    <xf numFmtId="0" fontId="32" fillId="0" borderId="0" xfId="0" applyFont="1"/>
    <xf numFmtId="0" fontId="17"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3" fillId="0" borderId="10" xfId="0" applyFont="1" applyBorder="1" applyAlignment="1">
      <alignment horizontal="center" vertical="center" textRotation="90"/>
    </xf>
    <xf numFmtId="0" fontId="23" fillId="5"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17" fillId="5" borderId="15" xfId="0" applyFont="1" applyFill="1" applyBorder="1" applyAlignment="1">
      <alignment horizontal="center"/>
    </xf>
    <xf numFmtId="0" fontId="6" fillId="5" borderId="29"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16" xfId="0" applyFont="1" applyFill="1" applyBorder="1"/>
    <xf numFmtId="0" fontId="6" fillId="5" borderId="14" xfId="0" applyFont="1" applyFill="1" applyBorder="1" applyAlignment="1">
      <alignment horizontal="center" vertical="center"/>
    </xf>
    <xf numFmtId="0" fontId="6" fillId="5" borderId="14" xfId="0" applyFont="1" applyFill="1" applyBorder="1" applyAlignment="1">
      <alignment horizontal="center" vertical="center" wrapText="1"/>
    </xf>
    <xf numFmtId="0" fontId="6" fillId="0" borderId="0" xfId="0" applyFont="1" applyBorder="1"/>
    <xf numFmtId="0" fontId="25" fillId="5" borderId="15" xfId="0" applyFont="1" applyFill="1" applyBorder="1" applyAlignment="1">
      <alignment horizontal="center" vertical="center" wrapText="1"/>
    </xf>
    <xf numFmtId="0" fontId="25" fillId="5" borderId="15" xfId="0" applyFont="1" applyFill="1" applyBorder="1" applyAlignment="1">
      <alignment horizontal="center" vertical="center"/>
    </xf>
    <xf numFmtId="0" fontId="18" fillId="4" borderId="0" xfId="0" applyFont="1" applyFill="1" applyBorder="1"/>
    <xf numFmtId="0" fontId="26" fillId="2" borderId="15" xfId="0" applyFont="1" applyFill="1" applyBorder="1" applyAlignment="1">
      <alignment horizontal="center" vertical="center"/>
    </xf>
    <xf numFmtId="0" fontId="25" fillId="2" borderId="15" xfId="0" applyFont="1" applyFill="1" applyBorder="1" applyAlignment="1">
      <alignment horizontal="center" vertical="center"/>
    </xf>
    <xf numFmtId="0" fontId="2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37" fillId="0" borderId="0" xfId="0" applyFont="1" applyBorder="1"/>
    <xf numFmtId="0" fontId="38" fillId="5" borderId="15" xfId="0" applyFont="1" applyFill="1" applyBorder="1"/>
    <xf numFmtId="0" fontId="26" fillId="5" borderId="26" xfId="0" applyFont="1" applyFill="1" applyBorder="1" applyAlignment="1">
      <alignment horizontal="center" vertical="center" wrapText="1"/>
    </xf>
    <xf numFmtId="0" fontId="38" fillId="0" borderId="0" xfId="0" applyFont="1"/>
    <xf numFmtId="0" fontId="38" fillId="5" borderId="15" xfId="0" applyFont="1" applyFill="1" applyBorder="1" applyAlignment="1">
      <alignment horizontal="center" vertical="center"/>
    </xf>
    <xf numFmtId="0" fontId="26" fillId="5" borderId="25" xfId="0" applyFont="1" applyFill="1" applyBorder="1" applyAlignment="1">
      <alignment horizontal="center" vertical="center" wrapText="1"/>
    </xf>
    <xf numFmtId="0" fontId="26" fillId="5" borderId="23" xfId="0" applyFont="1" applyFill="1" applyBorder="1" applyAlignment="1">
      <alignment horizontal="center" vertical="center" wrapText="1"/>
    </xf>
    <xf numFmtId="3" fontId="26" fillId="5" borderId="15" xfId="0" applyNumberFormat="1" applyFont="1" applyFill="1" applyBorder="1" applyAlignment="1">
      <alignment horizontal="center" vertical="center"/>
    </xf>
    <xf numFmtId="1" fontId="26" fillId="5" borderId="15" xfId="0" applyNumberFormat="1" applyFont="1" applyFill="1" applyBorder="1" applyAlignment="1">
      <alignment horizontal="center" vertical="center"/>
    </xf>
    <xf numFmtId="0" fontId="26" fillId="5" borderId="16"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6" fillId="5" borderId="16" xfId="0" applyFont="1" applyFill="1" applyBorder="1" applyAlignment="1">
      <alignment horizontal="center" vertical="center" wrapText="1"/>
    </xf>
    <xf numFmtId="3" fontId="25" fillId="5" borderId="15" xfId="0" applyNumberFormat="1" applyFont="1" applyFill="1" applyBorder="1" applyAlignment="1">
      <alignment horizontal="center" vertical="center"/>
    </xf>
    <xf numFmtId="0" fontId="40" fillId="0" borderId="0" xfId="0" applyFont="1"/>
    <xf numFmtId="0" fontId="40" fillId="5" borderId="15" xfId="0" applyFont="1" applyFill="1" applyBorder="1" applyAlignment="1">
      <alignment horizontal="center" vertical="center"/>
    </xf>
    <xf numFmtId="0" fontId="40" fillId="2" borderId="15"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0" xfId="0" applyFont="1" applyFill="1" applyBorder="1" applyAlignment="1">
      <alignment horizontal="center" vertical="center"/>
    </xf>
    <xf numFmtId="0" fontId="6" fillId="2" borderId="40" xfId="0" applyFont="1" applyFill="1" applyBorder="1" applyAlignment="1">
      <alignment horizontal="center" vertical="center"/>
    </xf>
    <xf numFmtId="0" fontId="6" fillId="5" borderId="16" xfId="0" applyFont="1" applyFill="1" applyBorder="1" applyAlignment="1">
      <alignment horizontal="center" vertical="center" wrapText="1"/>
    </xf>
    <xf numFmtId="0" fontId="12" fillId="0" borderId="0" xfId="0" applyFont="1" applyBorder="1"/>
    <xf numFmtId="0" fontId="16" fillId="5" borderId="14" xfId="0" applyFont="1" applyFill="1" applyBorder="1" applyAlignment="1">
      <alignment horizontal="center" vertical="center" wrapText="1"/>
    </xf>
    <xf numFmtId="0" fontId="15" fillId="0" borderId="4" xfId="0" applyFont="1" applyBorder="1" applyAlignment="1">
      <alignment horizontal="center" vertical="center" textRotation="90" wrapText="1"/>
    </xf>
    <xf numFmtId="0" fontId="6" fillId="5" borderId="14" xfId="0" applyFont="1" applyFill="1" applyBorder="1" applyAlignment="1">
      <alignment horizontal="center" vertical="center" wrapText="1"/>
    </xf>
    <xf numFmtId="0" fontId="15" fillId="0" borderId="18" xfId="0" applyFont="1" applyBorder="1" applyAlignment="1">
      <alignment horizontal="center" vertical="center" textRotation="90" wrapText="1"/>
    </xf>
    <xf numFmtId="0" fontId="16" fillId="5" borderId="3"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12" fillId="0" borderId="0" xfId="0" applyFont="1" applyBorder="1" applyAlignment="1"/>
    <xf numFmtId="0" fontId="15" fillId="0" borderId="0" xfId="0" applyFont="1" applyBorder="1" applyAlignment="1">
      <alignment horizontal="center" vertical="center" textRotation="90" wrapText="1"/>
    </xf>
    <xf numFmtId="0" fontId="19" fillId="0" borderId="0" xfId="0" applyFont="1" applyBorder="1" applyAlignment="1">
      <alignment horizontal="center" vertical="center" textRotation="90" wrapText="1"/>
    </xf>
    <xf numFmtId="0" fontId="13" fillId="0" borderId="0" xfId="0" applyFont="1" applyBorder="1" applyAlignment="1"/>
    <xf numFmtId="0" fontId="0" fillId="0" borderId="0" xfId="0" applyBorder="1" applyAlignment="1"/>
    <xf numFmtId="0" fontId="41" fillId="0" borderId="0" xfId="0" applyFont="1" applyBorder="1" applyAlignment="1">
      <alignment vertical="center"/>
    </xf>
    <xf numFmtId="0" fontId="16" fillId="5" borderId="51"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29" fillId="0" borderId="0" xfId="0" applyFont="1" applyBorder="1" applyAlignment="1">
      <alignment horizontal="center" vertical="center" textRotation="90" wrapText="1"/>
    </xf>
    <xf numFmtId="0" fontId="12" fillId="0" borderId="5" xfId="0" applyFont="1" applyBorder="1"/>
    <xf numFmtId="0" fontId="19" fillId="0" borderId="1" xfId="0" applyFont="1" applyBorder="1" applyAlignment="1">
      <alignment horizontal="center" vertical="center" textRotation="90" wrapText="1"/>
    </xf>
    <xf numFmtId="0" fontId="13" fillId="0" borderId="1" xfId="0" applyFont="1" applyBorder="1"/>
    <xf numFmtId="3" fontId="25" fillId="5" borderId="15" xfId="0" quotePrefix="1" applyNumberFormat="1" applyFont="1" applyFill="1" applyBorder="1" applyAlignment="1">
      <alignment horizontal="center" vertical="center"/>
    </xf>
    <xf numFmtId="0" fontId="33" fillId="0" borderId="12" xfId="0" applyFont="1" applyBorder="1" applyAlignment="1">
      <alignment horizontal="center" vertical="center" textRotation="90" wrapText="1"/>
    </xf>
    <xf numFmtId="0" fontId="26" fillId="5" borderId="39" xfId="0" applyFont="1" applyFill="1" applyBorder="1" applyAlignment="1">
      <alignment horizontal="center" vertical="center"/>
    </xf>
    <xf numFmtId="0" fontId="26" fillId="2" borderId="39"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20" xfId="0" applyFont="1" applyFill="1" applyBorder="1" applyAlignment="1">
      <alignment horizontal="center" vertical="center"/>
    </xf>
    <xf numFmtId="49" fontId="25" fillId="5" borderId="14" xfId="0" applyNumberFormat="1" applyFont="1" applyFill="1" applyBorder="1" applyAlignment="1">
      <alignment horizontal="center" vertical="center"/>
    </xf>
    <xf numFmtId="0" fontId="25" fillId="5" borderId="17" xfId="0" applyFont="1" applyFill="1" applyBorder="1" applyAlignment="1">
      <alignment horizontal="center" vertical="center" wrapText="1"/>
    </xf>
    <xf numFmtId="0" fontId="23" fillId="5" borderId="15" xfId="0" applyFont="1" applyFill="1" applyBorder="1" applyAlignment="1">
      <alignment horizontal="center" vertical="center"/>
    </xf>
    <xf numFmtId="0" fontId="23" fillId="2" borderId="15" xfId="0" applyFont="1" applyFill="1" applyBorder="1" applyAlignment="1">
      <alignment horizontal="center" vertical="center"/>
    </xf>
    <xf numFmtId="0" fontId="24" fillId="0" borderId="0" xfId="0" applyFont="1" applyBorder="1"/>
    <xf numFmtId="0" fontId="6" fillId="5" borderId="14"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40" fillId="5" borderId="51" xfId="0" applyFont="1" applyFill="1" applyBorder="1" applyAlignment="1">
      <alignment horizontal="center" vertical="center" wrapText="1"/>
    </xf>
    <xf numFmtId="0" fontId="40" fillId="5" borderId="30" xfId="0" applyFont="1" applyFill="1" applyBorder="1" applyAlignment="1">
      <alignment horizontal="center" vertical="center" wrapText="1"/>
    </xf>
    <xf numFmtId="0" fontId="40" fillId="5" borderId="31" xfId="0" applyFont="1" applyFill="1" applyBorder="1" applyAlignment="1">
      <alignment horizontal="center" vertical="center" wrapText="1"/>
    </xf>
    <xf numFmtId="0" fontId="40" fillId="5" borderId="32"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32" xfId="0" applyFont="1" applyFill="1" applyBorder="1" applyAlignment="1">
      <alignment horizontal="center" vertical="center" wrapText="1"/>
    </xf>
    <xf numFmtId="0" fontId="44" fillId="0" borderId="0" xfId="0" applyFont="1"/>
    <xf numFmtId="0" fontId="44" fillId="5" borderId="15" xfId="0" applyFont="1" applyFill="1" applyBorder="1" applyAlignment="1">
      <alignment horizontal="center" vertical="center"/>
    </xf>
    <xf numFmtId="0" fontId="44" fillId="5" borderId="42" xfId="0" applyFont="1" applyFill="1" applyBorder="1" applyAlignment="1">
      <alignment horizontal="center" vertical="center" wrapText="1"/>
    </xf>
    <xf numFmtId="0" fontId="44" fillId="5" borderId="33" xfId="0" applyFont="1" applyFill="1" applyBorder="1" applyAlignment="1">
      <alignment horizontal="center" vertical="center" wrapText="1"/>
    </xf>
    <xf numFmtId="0" fontId="44" fillId="5" borderId="34" xfId="0" applyFont="1" applyFill="1" applyBorder="1" applyAlignment="1">
      <alignment horizontal="center" vertical="center" wrapText="1"/>
    </xf>
    <xf numFmtId="0" fontId="44" fillId="5" borderId="15" xfId="0" applyFont="1" applyFill="1" applyBorder="1" applyAlignment="1">
      <alignment horizontal="center" vertical="center" wrapText="1"/>
    </xf>
    <xf numFmtId="3" fontId="44" fillId="5" borderId="15" xfId="0" quotePrefix="1" applyNumberFormat="1" applyFont="1" applyFill="1" applyBorder="1" applyAlignment="1">
      <alignment horizontal="center" vertical="center"/>
    </xf>
    <xf numFmtId="3" fontId="44" fillId="5" borderId="15" xfId="0" applyNumberFormat="1" applyFont="1" applyFill="1" applyBorder="1" applyAlignment="1">
      <alignment horizontal="center" vertical="center"/>
    </xf>
    <xf numFmtId="0" fontId="44" fillId="2" borderId="15" xfId="0" applyFont="1" applyFill="1" applyBorder="1" applyAlignment="1">
      <alignment horizontal="center" vertical="center"/>
    </xf>
    <xf numFmtId="0" fontId="6" fillId="5" borderId="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25" fillId="5" borderId="0" xfId="0" applyFont="1" applyFill="1"/>
    <xf numFmtId="3" fontId="6" fillId="5" borderId="39" xfId="0" quotePrefix="1" applyNumberFormat="1" applyFont="1" applyFill="1" applyBorder="1" applyAlignment="1">
      <alignment horizontal="center" vertical="center"/>
    </xf>
    <xf numFmtId="3" fontId="6" fillId="5" borderId="39" xfId="0" applyNumberFormat="1" applyFont="1" applyFill="1" applyBorder="1" applyAlignment="1">
      <alignment horizontal="center" vertical="center"/>
    </xf>
    <xf numFmtId="0" fontId="6" fillId="2" borderId="39" xfId="0" applyFont="1" applyFill="1" applyBorder="1" applyAlignment="1">
      <alignment horizontal="center" vertical="center"/>
    </xf>
    <xf numFmtId="0" fontId="25" fillId="0" borderId="15" xfId="0" applyFont="1" applyBorder="1"/>
    <xf numFmtId="0" fontId="16" fillId="5" borderId="51" xfId="0" applyFont="1" applyFill="1" applyBorder="1" applyAlignment="1">
      <alignment horizontal="center" vertical="center"/>
    </xf>
    <xf numFmtId="0" fontId="35" fillId="5" borderId="14" xfId="0" applyFont="1" applyFill="1" applyBorder="1" applyAlignment="1">
      <alignment horizontal="center" vertical="center"/>
    </xf>
    <xf numFmtId="0" fontId="36" fillId="5" borderId="14"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52"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46" fillId="5" borderId="14"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15" fillId="0" borderId="22" xfId="0" applyFont="1" applyBorder="1" applyAlignment="1">
      <alignment horizontal="center" vertical="center" textRotation="90" wrapText="1"/>
    </xf>
    <xf numFmtId="0" fontId="6" fillId="5" borderId="15" xfId="0" applyFont="1" applyFill="1" applyBorder="1"/>
    <xf numFmtId="0" fontId="25" fillId="5" borderId="15" xfId="0" applyFont="1" applyFill="1" applyBorder="1" applyAlignment="1">
      <alignment horizontal="center"/>
    </xf>
    <xf numFmtId="0" fontId="25" fillId="2" borderId="15" xfId="0" applyFont="1" applyFill="1" applyBorder="1" applyAlignment="1">
      <alignment horizontal="center"/>
    </xf>
    <xf numFmtId="0" fontId="6" fillId="5" borderId="14" xfId="0" applyNumberFormat="1" applyFont="1" applyFill="1" applyBorder="1" applyAlignment="1">
      <alignment horizontal="center" vertical="center" wrapText="1"/>
    </xf>
    <xf numFmtId="164" fontId="6" fillId="5" borderId="14" xfId="2" applyNumberFormat="1" applyFont="1" applyFill="1" applyBorder="1" applyAlignment="1">
      <alignment horizontal="center" vertical="center" wrapText="1"/>
    </xf>
    <xf numFmtId="0" fontId="25" fillId="5" borderId="14" xfId="0" applyFont="1" applyFill="1" applyBorder="1" applyAlignment="1">
      <alignment horizontal="center"/>
    </xf>
    <xf numFmtId="0" fontId="16" fillId="0" borderId="18" xfId="0" applyFont="1" applyBorder="1"/>
    <xf numFmtId="0" fontId="16" fillId="0" borderId="22" xfId="0" applyFont="1" applyBorder="1"/>
    <xf numFmtId="0" fontId="25" fillId="5" borderId="15" xfId="0" applyFont="1" applyFill="1" applyBorder="1"/>
    <xf numFmtId="0" fontId="25" fillId="5" borderId="39" xfId="0" applyFont="1" applyFill="1" applyBorder="1" applyAlignment="1">
      <alignment horizontal="center" vertical="center"/>
    </xf>
    <xf numFmtId="0" fontId="25" fillId="2" borderId="39"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9" fillId="0" borderId="9" xfId="0" applyFont="1" applyBorder="1" applyAlignment="1">
      <alignment horizontal="center" wrapText="1"/>
    </xf>
    <xf numFmtId="0" fontId="9" fillId="0" borderId="10" xfId="0" applyFont="1" applyBorder="1" applyAlignment="1">
      <alignment horizontal="center"/>
    </xf>
    <xf numFmtId="0" fontId="9" fillId="0" borderId="11"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4" xfId="0" applyFont="1" applyBorder="1" applyAlignment="1">
      <alignment horizontal="center" wrapText="1"/>
    </xf>
    <xf numFmtId="0" fontId="9" fillId="0" borderId="0" xfId="0" applyFont="1" applyBorder="1" applyAlignment="1">
      <alignment horizontal="center" wrapText="1"/>
    </xf>
    <xf numFmtId="0" fontId="9" fillId="0" borderId="5" xfId="0" applyFont="1" applyBorder="1" applyAlignment="1">
      <alignment horizont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9" fontId="26" fillId="5" borderId="14" xfId="0" applyNumberFormat="1" applyFont="1" applyFill="1" applyBorder="1" applyAlignment="1">
      <alignment horizontal="center" vertical="center" wrapText="1"/>
    </xf>
    <xf numFmtId="9" fontId="26" fillId="5" borderId="15" xfId="0" applyNumberFormat="1" applyFont="1" applyFill="1" applyBorder="1" applyAlignment="1">
      <alignment horizontal="center" vertical="center" wrapText="1"/>
    </xf>
    <xf numFmtId="0" fontId="15" fillId="0" borderId="13" xfId="0" applyFont="1" applyBorder="1" applyAlignment="1">
      <alignment horizontal="center" vertical="center" textRotation="90" wrapText="1"/>
    </xf>
    <xf numFmtId="0" fontId="0" fillId="0" borderId="18" xfId="0" applyBorder="1" applyAlignment="1">
      <alignment horizontal="center" vertical="center" textRotation="90" wrapText="1"/>
    </xf>
    <xf numFmtId="0" fontId="0" fillId="0" borderId="18" xfId="0" applyBorder="1" applyAlignment="1">
      <alignment vertical="center"/>
    </xf>
    <xf numFmtId="0" fontId="0" fillId="0" borderId="22" xfId="0" applyBorder="1" applyAlignment="1">
      <alignment vertical="center"/>
    </xf>
    <xf numFmtId="0" fontId="19" fillId="0" borderId="13" xfId="0" applyFont="1" applyBorder="1" applyAlignment="1">
      <alignment horizontal="center" vertical="center" textRotation="90" wrapText="1"/>
    </xf>
    <xf numFmtId="0" fontId="0" fillId="0" borderId="18" xfId="0" applyBorder="1" applyAlignment="1">
      <alignment wrapText="1"/>
    </xf>
    <xf numFmtId="0" fontId="0" fillId="0" borderId="22" xfId="0" applyBorder="1" applyAlignment="1">
      <alignment wrapText="1"/>
    </xf>
    <xf numFmtId="0" fontId="0" fillId="0" borderId="18" xfId="0" applyBorder="1" applyAlignment="1"/>
    <xf numFmtId="0" fontId="0" fillId="0" borderId="22" xfId="0" applyBorder="1" applyAlignment="1"/>
    <xf numFmtId="0" fontId="16" fillId="5" borderId="20"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9" fontId="26" fillId="5" borderId="20" xfId="0" applyNumberFormat="1" applyFont="1" applyFill="1" applyBorder="1" applyAlignment="1">
      <alignment horizontal="center" vertical="center" wrapText="1"/>
    </xf>
    <xf numFmtId="0" fontId="39" fillId="0" borderId="14"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10" xfId="0" applyFont="1" applyBorder="1"/>
    <xf numFmtId="0" fontId="25" fillId="5" borderId="19" xfId="0" applyFont="1" applyFill="1" applyBorder="1" applyAlignment="1">
      <alignment horizontal="center" vertical="center" wrapText="1"/>
    </xf>
    <xf numFmtId="0" fontId="42" fillId="0" borderId="14" xfId="0" applyFont="1" applyBorder="1" applyAlignment="1">
      <alignment horizontal="center" vertical="center" wrapText="1"/>
    </xf>
    <xf numFmtId="0" fontId="18" fillId="0" borderId="0" xfId="0" applyFont="1" applyBorder="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29" fillId="0" borderId="13" xfId="0" applyFont="1" applyBorder="1" applyAlignment="1">
      <alignment horizontal="center" vertical="center" textRotation="90" wrapText="1"/>
    </xf>
    <xf numFmtId="0" fontId="0" fillId="0" borderId="22" xfId="0" applyBorder="1" applyAlignment="1">
      <alignment horizontal="center" vertical="center" textRotation="90"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9" fillId="0" borderId="18" xfId="0" applyFont="1" applyBorder="1" applyAlignment="1">
      <alignment horizontal="center" vertical="center" textRotation="90" wrapText="1"/>
    </xf>
    <xf numFmtId="0" fontId="26"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47"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47" fillId="5"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26" fillId="0" borderId="13" xfId="0" applyFont="1" applyBorder="1" applyAlignment="1">
      <alignment horizontal="center" vertical="center" textRotation="180"/>
    </xf>
    <xf numFmtId="0" fontId="43" fillId="0" borderId="18" xfId="0" applyFont="1" applyBorder="1" applyAlignment="1">
      <alignment horizontal="center" vertical="center" textRotation="180"/>
    </xf>
    <xf numFmtId="0" fontId="16" fillId="5" borderId="33"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9" fillId="5" borderId="19" xfId="0" applyFont="1" applyFill="1" applyBorder="1" applyAlignment="1">
      <alignment horizontal="center"/>
    </xf>
    <xf numFmtId="0" fontId="39" fillId="5" borderId="20" xfId="0" applyFont="1" applyFill="1" applyBorder="1" applyAlignment="1">
      <alignment horizontal="center"/>
    </xf>
    <xf numFmtId="0" fontId="11" fillId="5" borderId="16"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5" fillId="5" borderId="16"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16" fillId="5" borderId="35"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51" xfId="0" applyFont="1" applyFill="1" applyBorder="1" applyAlignment="1">
      <alignment horizontal="center" vertical="center" wrapText="1"/>
    </xf>
    <xf numFmtId="0" fontId="0" fillId="0" borderId="15" xfId="0" applyBorder="1" applyAlignment="1">
      <alignment horizontal="center" vertical="center" wrapText="1"/>
    </xf>
    <xf numFmtId="0" fontId="16" fillId="5" borderId="16" xfId="0" applyFont="1" applyFill="1" applyBorder="1" applyAlignment="1">
      <alignment horizontal="center" vertical="center"/>
    </xf>
    <xf numFmtId="0" fontId="16" fillId="5" borderId="14" xfId="0" applyFont="1" applyFill="1" applyBorder="1" applyAlignment="1">
      <alignment horizontal="center" vertical="center"/>
    </xf>
    <xf numFmtId="0" fontId="6" fillId="5" borderId="47"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39" fillId="5" borderId="44" xfId="0" applyFont="1" applyFill="1" applyBorder="1" applyAlignment="1">
      <alignment horizontal="center"/>
    </xf>
    <xf numFmtId="0" fontId="39" fillId="5" borderId="48" xfId="0" applyFont="1" applyFill="1" applyBorder="1" applyAlignment="1">
      <alignment horizontal="center"/>
    </xf>
    <xf numFmtId="0" fontId="16" fillId="5" borderId="44"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39" fillId="5" borderId="15" xfId="0" applyFont="1" applyFill="1" applyBorder="1" applyAlignment="1">
      <alignment horizontal="center"/>
    </xf>
    <xf numFmtId="0" fontId="19" fillId="0" borderId="9" xfId="0" applyFont="1" applyBorder="1" applyAlignment="1">
      <alignment horizontal="center" vertical="center" textRotation="90" wrapText="1"/>
    </xf>
    <xf numFmtId="0" fontId="19" fillId="0" borderId="4" xfId="0" applyFont="1" applyBorder="1" applyAlignment="1">
      <alignment horizontal="center" vertical="center" textRotation="90" wrapText="1"/>
    </xf>
    <xf numFmtId="0" fontId="19" fillId="0" borderId="6" xfId="0" applyFont="1" applyBorder="1" applyAlignment="1">
      <alignment horizontal="center" vertical="center" textRotation="90" wrapText="1"/>
    </xf>
    <xf numFmtId="0" fontId="16" fillId="5" borderId="39" xfId="0" applyFont="1" applyFill="1" applyBorder="1" applyAlignment="1">
      <alignment horizontal="center" vertical="center" wrapText="1"/>
    </xf>
    <xf numFmtId="0" fontId="0" fillId="0" borderId="39" xfId="0" applyBorder="1" applyAlignment="1">
      <alignment horizontal="center" vertical="center" wrapText="1"/>
    </xf>
    <xf numFmtId="0" fontId="6" fillId="5" borderId="20" xfId="0" applyFont="1" applyFill="1" applyBorder="1" applyAlignment="1">
      <alignment horizontal="center" vertical="center" wrapText="1"/>
    </xf>
    <xf numFmtId="0" fontId="0" fillId="0" borderId="14" xfId="0" applyBorder="1" applyAlignment="1">
      <alignment horizontal="center" vertical="center" wrapText="1"/>
    </xf>
  </cellXfs>
  <cellStyles count="3">
    <cellStyle name="Milliers" xfId="1" builtinId="3"/>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workbookViewId="0">
      <selection activeCell="H7" sqref="H7"/>
    </sheetView>
  </sheetViews>
  <sheetFormatPr baseColWidth="10" defaultRowHeight="14.4" x14ac:dyDescent="0.3"/>
  <cols>
    <col min="1" max="1" width="16.5546875" customWidth="1"/>
    <col min="2" max="2" width="19.44140625" customWidth="1"/>
    <col min="3" max="3" width="12.109375" customWidth="1"/>
  </cols>
  <sheetData>
    <row r="1" spans="1:9" ht="23.4" thickBot="1" x14ac:dyDescent="0.45">
      <c r="A1" s="259" t="s">
        <v>736</v>
      </c>
      <c r="B1" s="260"/>
      <c r="C1" s="260"/>
      <c r="D1" s="260"/>
      <c r="E1" s="260"/>
      <c r="F1" s="260"/>
      <c r="G1" s="260"/>
      <c r="H1" s="261"/>
      <c r="I1" s="1"/>
    </row>
    <row r="2" spans="1:9" ht="23.4" thickBot="1" x14ac:dyDescent="0.45">
      <c r="A2" s="2"/>
      <c r="B2" s="2"/>
      <c r="C2" s="2"/>
      <c r="D2" s="2"/>
      <c r="E2" s="2"/>
      <c r="F2" s="2"/>
      <c r="G2" s="2"/>
      <c r="H2" s="2"/>
      <c r="I2" s="2"/>
    </row>
    <row r="3" spans="1:9" ht="26.4" customHeight="1" thickBot="1" x14ac:dyDescent="0.45">
      <c r="A3" s="262" t="s">
        <v>0</v>
      </c>
      <c r="B3" s="263"/>
      <c r="C3" s="263"/>
      <c r="D3" s="263"/>
      <c r="E3" s="263"/>
      <c r="F3" s="263"/>
      <c r="G3" s="263"/>
      <c r="H3" s="264"/>
      <c r="I3" s="2"/>
    </row>
    <row r="4" spans="1:9" ht="26.4" customHeight="1" x14ac:dyDescent="0.4">
      <c r="A4" s="265" t="s">
        <v>1</v>
      </c>
      <c r="B4" s="266"/>
      <c r="C4" s="266"/>
      <c r="D4" s="266"/>
      <c r="E4" s="266"/>
      <c r="F4" s="266"/>
      <c r="G4" s="266"/>
      <c r="H4" s="267"/>
      <c r="I4" s="2"/>
    </row>
    <row r="5" spans="1:9" ht="26.4" customHeight="1" x14ac:dyDescent="0.4">
      <c r="A5" s="265"/>
      <c r="B5" s="266"/>
      <c r="C5" s="266"/>
      <c r="D5" s="266"/>
      <c r="E5" s="266"/>
      <c r="F5" s="266"/>
      <c r="G5" s="266"/>
      <c r="H5" s="267"/>
      <c r="I5" s="2"/>
    </row>
    <row r="6" spans="1:9" ht="26.4" customHeight="1" thickBot="1" x14ac:dyDescent="0.45">
      <c r="A6" s="268"/>
      <c r="B6" s="269"/>
      <c r="C6" s="269"/>
      <c r="D6" s="269"/>
      <c r="E6" s="269"/>
      <c r="F6" s="269"/>
      <c r="G6" s="269"/>
      <c r="H6" s="270"/>
      <c r="I6" s="2"/>
    </row>
    <row r="7" spans="1:9" ht="26.4" customHeight="1" thickBot="1" x14ac:dyDescent="0.45">
      <c r="A7" s="3"/>
      <c r="B7" s="4"/>
      <c r="C7" s="4"/>
      <c r="D7" s="5"/>
      <c r="E7" s="6"/>
      <c r="F7" s="7"/>
      <c r="G7" s="2"/>
      <c r="H7" s="2"/>
      <c r="I7" s="2"/>
    </row>
    <row r="8" spans="1:9" ht="26.4" customHeight="1" thickBot="1" x14ac:dyDescent="0.45">
      <c r="A8" s="262" t="s">
        <v>2</v>
      </c>
      <c r="B8" s="263"/>
      <c r="C8" s="263"/>
      <c r="D8" s="263"/>
      <c r="E8" s="263"/>
      <c r="F8" s="263"/>
      <c r="G8" s="263"/>
      <c r="H8" s="264"/>
      <c r="I8" s="2"/>
    </row>
    <row r="9" spans="1:9" ht="26.4" customHeight="1" x14ac:dyDescent="0.4">
      <c r="A9" s="265" t="s">
        <v>3</v>
      </c>
      <c r="B9" s="266"/>
      <c r="C9" s="266"/>
      <c r="D9" s="266"/>
      <c r="E9" s="266"/>
      <c r="F9" s="266"/>
      <c r="G9" s="266"/>
      <c r="H9" s="267"/>
      <c r="I9" s="2"/>
    </row>
    <row r="10" spans="1:9" ht="23.4" thickBot="1" x14ac:dyDescent="0.45">
      <c r="A10" s="268"/>
      <c r="B10" s="269"/>
      <c r="C10" s="269"/>
      <c r="D10" s="269"/>
      <c r="E10" s="269"/>
      <c r="F10" s="269"/>
      <c r="G10" s="269"/>
      <c r="H10" s="270"/>
      <c r="I10" s="2"/>
    </row>
    <row r="11" spans="1:9" ht="23.4" thickBot="1" x14ac:dyDescent="0.45">
      <c r="A11" s="8"/>
      <c r="B11" s="9"/>
      <c r="C11" s="9"/>
      <c r="D11" s="9"/>
      <c r="E11" s="10"/>
      <c r="F11" s="7"/>
      <c r="G11" s="2"/>
      <c r="H11" s="2"/>
      <c r="I11" s="2"/>
    </row>
    <row r="12" spans="1:9" ht="22.95" customHeight="1" x14ac:dyDescent="0.4">
      <c r="A12" s="271" t="s">
        <v>4</v>
      </c>
      <c r="B12" s="272"/>
      <c r="C12" s="272"/>
      <c r="D12" s="272"/>
      <c r="E12" s="272"/>
      <c r="F12" s="272"/>
      <c r="G12" s="272"/>
      <c r="H12" s="273"/>
      <c r="I12" s="2"/>
    </row>
    <row r="13" spans="1:9" ht="22.8" x14ac:dyDescent="0.4">
      <c r="A13" s="274"/>
      <c r="B13" s="275"/>
      <c r="C13" s="275"/>
      <c r="D13" s="275"/>
      <c r="E13" s="275"/>
      <c r="F13" s="275"/>
      <c r="G13" s="275"/>
      <c r="H13" s="276"/>
      <c r="I13" s="2"/>
    </row>
    <row r="14" spans="1:9" ht="22.8" x14ac:dyDescent="0.4">
      <c r="A14" s="274"/>
      <c r="B14" s="275"/>
      <c r="C14" s="275"/>
      <c r="D14" s="275"/>
      <c r="E14" s="275"/>
      <c r="F14" s="275"/>
      <c r="G14" s="275"/>
      <c r="H14" s="276"/>
      <c r="I14" s="2"/>
    </row>
    <row r="15" spans="1:9" ht="23.4" thickBot="1" x14ac:dyDescent="0.45">
      <c r="A15" s="277"/>
      <c r="B15" s="278"/>
      <c r="C15" s="278"/>
      <c r="D15" s="278"/>
      <c r="E15" s="278"/>
      <c r="F15" s="278"/>
      <c r="G15" s="278"/>
      <c r="H15" s="279"/>
      <c r="I15" s="2"/>
    </row>
    <row r="16" spans="1:9" s="13" customFormat="1" ht="15" thickBot="1" x14ac:dyDescent="0.35">
      <c r="A16" s="11"/>
      <c r="B16" s="12"/>
      <c r="C16" s="12"/>
      <c r="D16" s="12"/>
      <c r="E16" s="12"/>
      <c r="F16" s="12"/>
      <c r="G16" s="12"/>
      <c r="H16" s="12"/>
      <c r="I16" s="12"/>
    </row>
    <row r="17" spans="1:9" s="13" customFormat="1" ht="22.95" customHeight="1" thickBot="1" x14ac:dyDescent="0.35">
      <c r="A17" s="244" t="s">
        <v>5</v>
      </c>
      <c r="B17" s="245"/>
      <c r="C17" s="245"/>
      <c r="D17" s="245"/>
      <c r="E17" s="245"/>
      <c r="F17" s="245"/>
      <c r="G17" s="245"/>
      <c r="H17" s="246"/>
      <c r="I17" s="14"/>
    </row>
    <row r="18" spans="1:9" x14ac:dyDescent="0.3">
      <c r="A18" s="247" t="s">
        <v>6</v>
      </c>
      <c r="B18" s="248"/>
      <c r="C18" s="248"/>
      <c r="D18" s="248"/>
      <c r="E18" s="248"/>
      <c r="F18" s="248"/>
      <c r="G18" s="248"/>
      <c r="H18" s="249"/>
    </row>
    <row r="19" spans="1:9" ht="56.4" customHeight="1" thickBot="1" x14ac:dyDescent="0.35">
      <c r="A19" s="250"/>
      <c r="B19" s="251"/>
      <c r="C19" s="251"/>
      <c r="D19" s="251"/>
      <c r="E19" s="251"/>
      <c r="F19" s="251"/>
      <c r="G19" s="251"/>
      <c r="H19" s="252"/>
    </row>
    <row r="20" spans="1:9" ht="14.4" customHeight="1" x14ac:dyDescent="0.3">
      <c r="A20" s="253" t="s">
        <v>7</v>
      </c>
      <c r="B20" s="254"/>
      <c r="C20" s="254"/>
      <c r="D20" s="254"/>
      <c r="E20" s="254"/>
      <c r="F20" s="254"/>
      <c r="G20" s="254"/>
      <c r="H20" s="255"/>
    </row>
    <row r="21" spans="1:9" ht="3" customHeight="1" x14ac:dyDescent="0.3">
      <c r="A21" s="253"/>
      <c r="B21" s="254"/>
      <c r="C21" s="254"/>
      <c r="D21" s="254"/>
      <c r="E21" s="254"/>
      <c r="F21" s="254"/>
      <c r="G21" s="254"/>
      <c r="H21" s="255"/>
    </row>
    <row r="22" spans="1:9" ht="13.2" customHeight="1" x14ac:dyDescent="0.3">
      <c r="A22" s="253"/>
      <c r="B22" s="254"/>
      <c r="C22" s="254"/>
      <c r="D22" s="254"/>
      <c r="E22" s="254"/>
      <c r="F22" s="254"/>
      <c r="G22" s="254"/>
      <c r="H22" s="255"/>
    </row>
    <row r="23" spans="1:9" ht="32.4" customHeight="1" thickBot="1" x14ac:dyDescent="0.35">
      <c r="A23" s="253"/>
      <c r="B23" s="254"/>
      <c r="C23" s="254"/>
      <c r="D23" s="254"/>
      <c r="E23" s="254"/>
      <c r="F23" s="254"/>
      <c r="G23" s="254"/>
      <c r="H23" s="255"/>
    </row>
    <row r="24" spans="1:9" ht="64.95" customHeight="1" thickBot="1" x14ac:dyDescent="0.35">
      <c r="A24" s="256" t="s">
        <v>8</v>
      </c>
      <c r="B24" s="257"/>
      <c r="C24" s="257"/>
      <c r="D24" s="257"/>
      <c r="E24" s="257"/>
      <c r="F24" s="257"/>
      <c r="G24" s="257"/>
      <c r="H24" s="258"/>
      <c r="I24" s="15"/>
    </row>
  </sheetData>
  <mergeCells count="10">
    <mergeCell ref="A17:H17"/>
    <mergeCell ref="A18:H19"/>
    <mergeCell ref="A20:H23"/>
    <mergeCell ref="A24:H24"/>
    <mergeCell ref="A1:H1"/>
    <mergeCell ref="A3:H3"/>
    <mergeCell ref="A4:H6"/>
    <mergeCell ref="A8:H8"/>
    <mergeCell ref="A9:H10"/>
    <mergeCell ref="A12:H1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showGridLines="0" zoomScale="90" zoomScaleNormal="90" workbookViewId="0">
      <selection activeCell="I12" sqref="I12"/>
    </sheetView>
  </sheetViews>
  <sheetFormatPr baseColWidth="10" defaultColWidth="11.5546875" defaultRowHeight="13.8" x14ac:dyDescent="0.3"/>
  <cols>
    <col min="1" max="1" width="11.5546875" style="19"/>
    <col min="2" max="2" width="14.44140625" style="19" customWidth="1"/>
    <col min="3" max="3" width="37.5546875" style="19" customWidth="1"/>
    <col min="4" max="4" width="11.88671875" style="19" customWidth="1"/>
    <col min="5" max="8" width="11.5546875" style="19"/>
    <col min="9" max="9" width="16.6640625" style="45" bestFit="1" customWidth="1"/>
    <col min="10" max="10" width="17.6640625" style="19" bestFit="1" customWidth="1"/>
    <col min="11" max="16384" width="11.5546875" style="19"/>
  </cols>
  <sheetData>
    <row r="1" spans="1:11" ht="30.6" customHeight="1" thickBot="1" x14ac:dyDescent="0.35">
      <c r="A1" s="298" t="s">
        <v>9</v>
      </c>
      <c r="B1" s="299"/>
      <c r="C1" s="299"/>
      <c r="D1" s="299"/>
      <c r="E1" s="300"/>
      <c r="F1" s="16"/>
      <c r="G1" s="17" t="s">
        <v>10</v>
      </c>
      <c r="H1" s="17" t="s">
        <v>11</v>
      </c>
      <c r="I1" s="18" t="s">
        <v>12</v>
      </c>
      <c r="J1" s="18" t="s">
        <v>13</v>
      </c>
    </row>
    <row r="2" spans="1:11" ht="14.4" thickBot="1" x14ac:dyDescent="0.35">
      <c r="A2" s="20"/>
      <c r="B2" s="301"/>
      <c r="C2" s="301"/>
      <c r="D2" s="21"/>
      <c r="E2" s="21"/>
      <c r="F2" s="22"/>
      <c r="G2" s="16"/>
      <c r="H2" s="23"/>
      <c r="I2" s="24"/>
      <c r="J2" s="23"/>
    </row>
    <row r="3" spans="1:11" s="29" customFormat="1" ht="24.75" customHeight="1" x14ac:dyDescent="0.3">
      <c r="A3" s="282" t="s">
        <v>14</v>
      </c>
      <c r="B3" s="293" t="s">
        <v>446</v>
      </c>
      <c r="C3" s="297"/>
      <c r="D3" s="130" t="s">
        <v>550</v>
      </c>
      <c r="E3" s="131" t="s">
        <v>15</v>
      </c>
      <c r="F3" s="30"/>
      <c r="G3" s="70">
        <v>18</v>
      </c>
      <c r="H3" s="70">
        <v>216</v>
      </c>
      <c r="I3" s="128">
        <v>68.039999999999992</v>
      </c>
      <c r="J3" s="70">
        <v>21.6</v>
      </c>
    </row>
    <row r="4" spans="1:11" s="29" customFormat="1" ht="24.75" customHeight="1" x14ac:dyDescent="0.3">
      <c r="A4" s="283"/>
      <c r="B4" s="293" t="s">
        <v>447</v>
      </c>
      <c r="C4" s="297"/>
      <c r="D4" s="130" t="s">
        <v>551</v>
      </c>
      <c r="E4" s="131" t="s">
        <v>15</v>
      </c>
      <c r="F4" s="30"/>
      <c r="G4" s="70">
        <v>16</v>
      </c>
      <c r="H4" s="70">
        <v>192</v>
      </c>
      <c r="I4" s="128">
        <v>69.120000000000019</v>
      </c>
      <c r="J4" s="70">
        <v>19.2</v>
      </c>
    </row>
    <row r="5" spans="1:11" s="74" customFormat="1" ht="24.75" customHeight="1" x14ac:dyDescent="0.3">
      <c r="A5" s="283"/>
      <c r="B5" s="302" t="s">
        <v>581</v>
      </c>
      <c r="C5" s="303"/>
      <c r="D5" s="116" t="s">
        <v>586</v>
      </c>
      <c r="E5" s="189" t="s">
        <v>15</v>
      </c>
      <c r="F5" s="192"/>
      <c r="G5" s="190">
        <v>21</v>
      </c>
      <c r="H5" s="190">
        <v>252</v>
      </c>
      <c r="I5" s="191">
        <v>79.38</v>
      </c>
      <c r="J5" s="190">
        <v>25.2</v>
      </c>
    </row>
    <row r="6" spans="1:11" s="74" customFormat="1" ht="24.75" customHeight="1" x14ac:dyDescent="0.3">
      <c r="A6" s="283"/>
      <c r="B6" s="302" t="s">
        <v>582</v>
      </c>
      <c r="C6" s="303"/>
      <c r="D6" s="116" t="s">
        <v>585</v>
      </c>
      <c r="E6" s="189" t="s">
        <v>15</v>
      </c>
      <c r="F6" s="192"/>
      <c r="G6" s="190">
        <v>19</v>
      </c>
      <c r="H6" s="190">
        <v>228</v>
      </c>
      <c r="I6" s="191">
        <v>82.08</v>
      </c>
      <c r="J6" s="190">
        <v>22.8</v>
      </c>
    </row>
    <row r="7" spans="1:11" s="29" customFormat="1" ht="24.75" customHeight="1" x14ac:dyDescent="0.3">
      <c r="A7" s="283"/>
      <c r="B7" s="293" t="s">
        <v>448</v>
      </c>
      <c r="C7" s="297"/>
      <c r="D7" s="130" t="s">
        <v>552</v>
      </c>
      <c r="E7" s="131" t="s">
        <v>15</v>
      </c>
      <c r="F7" s="30"/>
      <c r="G7" s="70">
        <v>30</v>
      </c>
      <c r="H7" s="70">
        <v>360</v>
      </c>
      <c r="I7" s="128">
        <v>113.39999999999999</v>
      </c>
      <c r="J7" s="70">
        <v>36</v>
      </c>
    </row>
    <row r="8" spans="1:11" s="29" customFormat="1" ht="24.75" customHeight="1" x14ac:dyDescent="0.3">
      <c r="A8" s="283"/>
      <c r="B8" s="293" t="s">
        <v>449</v>
      </c>
      <c r="C8" s="297"/>
      <c r="D8" s="130" t="s">
        <v>553</v>
      </c>
      <c r="E8" s="131" t="s">
        <v>15</v>
      </c>
      <c r="F8" s="30"/>
      <c r="G8" s="70">
        <v>27</v>
      </c>
      <c r="H8" s="70">
        <v>324</v>
      </c>
      <c r="I8" s="128">
        <v>116.64</v>
      </c>
      <c r="J8" s="70">
        <v>32.4</v>
      </c>
    </row>
    <row r="9" spans="1:11" s="29" customFormat="1" ht="24.75" customHeight="1" x14ac:dyDescent="0.3">
      <c r="A9" s="283"/>
      <c r="B9" s="293" t="s">
        <v>450</v>
      </c>
      <c r="C9" s="297"/>
      <c r="D9" s="130" t="s">
        <v>554</v>
      </c>
      <c r="E9" s="131" t="s">
        <v>15</v>
      </c>
      <c r="F9" s="30"/>
      <c r="G9" s="70">
        <v>41</v>
      </c>
      <c r="H9" s="70">
        <v>492</v>
      </c>
      <c r="I9" s="128">
        <v>154.97999999999999</v>
      </c>
      <c r="J9" s="70">
        <v>49.2</v>
      </c>
    </row>
    <row r="10" spans="1:11" s="29" customFormat="1" ht="24.75" customHeight="1" x14ac:dyDescent="0.3">
      <c r="A10" s="283"/>
      <c r="B10" s="293" t="s">
        <v>451</v>
      </c>
      <c r="C10" s="297"/>
      <c r="D10" s="130" t="s">
        <v>555</v>
      </c>
      <c r="E10" s="131" t="s">
        <v>15</v>
      </c>
      <c r="F10" s="30"/>
      <c r="G10" s="70">
        <v>36</v>
      </c>
      <c r="H10" s="70">
        <v>432</v>
      </c>
      <c r="I10" s="128">
        <v>155.52000000000001</v>
      </c>
      <c r="J10" s="70">
        <v>43.2</v>
      </c>
    </row>
    <row r="11" spans="1:11" s="74" customFormat="1" ht="24.75" customHeight="1" x14ac:dyDescent="0.3">
      <c r="A11" s="283"/>
      <c r="B11" s="302" t="s">
        <v>583</v>
      </c>
      <c r="C11" s="303"/>
      <c r="D11" s="116" t="s">
        <v>587</v>
      </c>
      <c r="E11" s="189" t="s">
        <v>15</v>
      </c>
      <c r="F11" s="192"/>
      <c r="G11" s="190">
        <v>67</v>
      </c>
      <c r="H11" s="190">
        <v>804</v>
      </c>
      <c r="I11" s="191">
        <v>253.26</v>
      </c>
      <c r="J11" s="190">
        <v>80.400000000000006</v>
      </c>
    </row>
    <row r="12" spans="1:11" s="74" customFormat="1" ht="24.75" customHeight="1" x14ac:dyDescent="0.3">
      <c r="A12" s="283"/>
      <c r="B12" s="302" t="s">
        <v>584</v>
      </c>
      <c r="C12" s="303"/>
      <c r="D12" s="116" t="s">
        <v>588</v>
      </c>
      <c r="E12" s="189" t="s">
        <v>15</v>
      </c>
      <c r="F12" s="192"/>
      <c r="G12" s="190">
        <v>64</v>
      </c>
      <c r="H12" s="190">
        <v>768</v>
      </c>
      <c r="I12" s="191">
        <v>276.48</v>
      </c>
      <c r="J12" s="190">
        <v>76.8</v>
      </c>
    </row>
    <row r="13" spans="1:11" s="29" customFormat="1" ht="33.6" customHeight="1" x14ac:dyDescent="0.3">
      <c r="A13" s="283"/>
      <c r="B13" s="293" t="s">
        <v>452</v>
      </c>
      <c r="C13" s="297"/>
      <c r="D13" s="130" t="s">
        <v>556</v>
      </c>
      <c r="E13" s="131" t="s">
        <v>15</v>
      </c>
      <c r="F13" s="30"/>
      <c r="G13" s="70">
        <v>147</v>
      </c>
      <c r="H13" s="70">
        <v>1764</v>
      </c>
      <c r="I13" s="128">
        <v>555.66</v>
      </c>
      <c r="J13" s="70">
        <v>176.4</v>
      </c>
    </row>
    <row r="14" spans="1:11" s="29" customFormat="1" ht="24.75" customHeight="1" x14ac:dyDescent="0.3">
      <c r="A14" s="283"/>
      <c r="B14" s="293" t="s">
        <v>453</v>
      </c>
      <c r="C14" s="297"/>
      <c r="D14" s="130" t="s">
        <v>557</v>
      </c>
      <c r="E14" s="131" t="s">
        <v>15</v>
      </c>
      <c r="F14" s="30"/>
      <c r="G14" s="70">
        <v>140</v>
      </c>
      <c r="H14" s="70">
        <v>1680</v>
      </c>
      <c r="I14" s="128">
        <v>604.80000000000007</v>
      </c>
      <c r="J14" s="70">
        <v>168</v>
      </c>
    </row>
    <row r="15" spans="1:11" s="29" customFormat="1" ht="24.75" customHeight="1" x14ac:dyDescent="0.3">
      <c r="A15" s="283"/>
      <c r="B15" s="293" t="s">
        <v>473</v>
      </c>
      <c r="C15" s="297"/>
      <c r="D15" s="167" t="s">
        <v>477</v>
      </c>
      <c r="E15" s="131" t="s">
        <v>15</v>
      </c>
      <c r="F15" s="30"/>
      <c r="G15" s="70">
        <v>19</v>
      </c>
      <c r="H15" s="70">
        <v>228</v>
      </c>
      <c r="I15" s="128">
        <v>71.819999999999993</v>
      </c>
      <c r="J15" s="70">
        <v>22.8</v>
      </c>
      <c r="K15" s="173" t="s">
        <v>481</v>
      </c>
    </row>
    <row r="16" spans="1:11" s="29" customFormat="1" ht="24.75" customHeight="1" x14ac:dyDescent="0.3">
      <c r="A16" s="283"/>
      <c r="B16" s="293" t="s">
        <v>474</v>
      </c>
      <c r="C16" s="297"/>
      <c r="D16" s="167" t="s">
        <v>478</v>
      </c>
      <c r="E16" s="131" t="s">
        <v>15</v>
      </c>
      <c r="F16" s="30"/>
      <c r="G16" s="70">
        <v>32</v>
      </c>
      <c r="H16" s="70">
        <v>384</v>
      </c>
      <c r="I16" s="128">
        <v>120.96</v>
      </c>
      <c r="J16" s="70">
        <v>38.4</v>
      </c>
      <c r="K16" s="173" t="s">
        <v>481</v>
      </c>
    </row>
    <row r="17" spans="1:11" s="29" customFormat="1" ht="24.75" customHeight="1" x14ac:dyDescent="0.3">
      <c r="A17" s="283"/>
      <c r="B17" s="293" t="s">
        <v>475</v>
      </c>
      <c r="C17" s="297"/>
      <c r="D17" s="167" t="s">
        <v>479</v>
      </c>
      <c r="E17" s="131" t="s">
        <v>15</v>
      </c>
      <c r="F17" s="30"/>
      <c r="G17" s="70">
        <v>43</v>
      </c>
      <c r="H17" s="70">
        <v>516</v>
      </c>
      <c r="I17" s="128">
        <v>162.54</v>
      </c>
      <c r="J17" s="70">
        <v>51.6</v>
      </c>
      <c r="K17" s="173" t="s">
        <v>481</v>
      </c>
    </row>
    <row r="18" spans="1:11" s="29" customFormat="1" ht="24.75" customHeight="1" x14ac:dyDescent="0.3">
      <c r="A18" s="283"/>
      <c r="B18" s="293" t="s">
        <v>476</v>
      </c>
      <c r="C18" s="297"/>
      <c r="D18" s="167" t="s">
        <v>480</v>
      </c>
      <c r="E18" s="131" t="s">
        <v>15</v>
      </c>
      <c r="F18" s="30"/>
      <c r="G18" s="184">
        <v>149</v>
      </c>
      <c r="H18" s="184">
        <v>1788</v>
      </c>
      <c r="I18" s="185">
        <v>563.21999999999991</v>
      </c>
      <c r="J18" s="184">
        <v>178.8</v>
      </c>
      <c r="K18" s="173" t="s">
        <v>481</v>
      </c>
    </row>
    <row r="19" spans="1:11" s="29" customFormat="1" ht="24.75" customHeight="1" x14ac:dyDescent="0.3">
      <c r="A19" s="283"/>
      <c r="B19" s="307" t="s">
        <v>444</v>
      </c>
      <c r="C19" s="307"/>
      <c r="D19" s="307"/>
      <c r="E19" s="308"/>
      <c r="F19" s="30"/>
      <c r="G19" s="186"/>
      <c r="H19" s="187"/>
      <c r="I19" s="187"/>
      <c r="J19" s="122"/>
    </row>
    <row r="20" spans="1:11" s="29" customFormat="1" ht="24.75" customHeight="1" x14ac:dyDescent="0.3">
      <c r="A20" s="283"/>
      <c r="B20" s="293" t="s">
        <v>482</v>
      </c>
      <c r="C20" s="294"/>
      <c r="D20" s="130"/>
      <c r="E20" s="131" t="s">
        <v>15</v>
      </c>
      <c r="F20" s="133"/>
      <c r="G20" s="153">
        <v>-1</v>
      </c>
      <c r="H20" s="153">
        <v>-12</v>
      </c>
      <c r="I20" s="154">
        <v>-4.1999999999999993</v>
      </c>
      <c r="J20" s="153">
        <v>-1.2</v>
      </c>
    </row>
    <row r="21" spans="1:11" s="29" customFormat="1" ht="24.75" customHeight="1" x14ac:dyDescent="0.3">
      <c r="A21" s="283"/>
      <c r="B21" s="293" t="s">
        <v>483</v>
      </c>
      <c r="C21" s="294"/>
      <c r="D21" s="130"/>
      <c r="E21" s="131" t="s">
        <v>15</v>
      </c>
      <c r="F21" s="133"/>
      <c r="G21" s="31">
        <v>-2</v>
      </c>
      <c r="H21" s="31">
        <v>-24</v>
      </c>
      <c r="I21" s="32">
        <v>-8.3999999999999986</v>
      </c>
      <c r="J21" s="31">
        <v>-2.4</v>
      </c>
    </row>
    <row r="22" spans="1:11" s="29" customFormat="1" ht="24.75" customHeight="1" x14ac:dyDescent="0.3">
      <c r="A22" s="283"/>
      <c r="B22" s="293" t="s">
        <v>484</v>
      </c>
      <c r="C22" s="294"/>
      <c r="D22" s="130"/>
      <c r="E22" s="131" t="s">
        <v>15</v>
      </c>
      <c r="F22" s="133"/>
      <c r="G22" s="31">
        <v>-3</v>
      </c>
      <c r="H22" s="31">
        <v>-36</v>
      </c>
      <c r="I22" s="32">
        <v>-12.6</v>
      </c>
      <c r="J22" s="31">
        <v>-3.6</v>
      </c>
    </row>
    <row r="23" spans="1:11" s="29" customFormat="1" ht="24.75" customHeight="1" x14ac:dyDescent="0.3">
      <c r="A23" s="283"/>
      <c r="B23" s="293" t="s">
        <v>485</v>
      </c>
      <c r="C23" s="294"/>
      <c r="D23" s="142"/>
      <c r="E23" s="131" t="s">
        <v>15</v>
      </c>
      <c r="F23" s="133"/>
      <c r="G23" s="31">
        <v>-4</v>
      </c>
      <c r="H23" s="31">
        <v>-48</v>
      </c>
      <c r="I23" s="32">
        <v>-16.799999999999997</v>
      </c>
      <c r="J23" s="31">
        <v>-4.8</v>
      </c>
    </row>
    <row r="24" spans="1:11" s="29" customFormat="1" ht="24.75" customHeight="1" x14ac:dyDescent="0.3">
      <c r="A24" s="283"/>
      <c r="B24" s="293" t="s">
        <v>486</v>
      </c>
      <c r="C24" s="294"/>
      <c r="D24" s="130"/>
      <c r="E24" s="131" t="s">
        <v>15</v>
      </c>
      <c r="F24" s="133"/>
      <c r="G24" s="31">
        <v>-5</v>
      </c>
      <c r="H24" s="31">
        <v>-60</v>
      </c>
      <c r="I24" s="32">
        <v>-21</v>
      </c>
      <c r="J24" s="31">
        <v>-6</v>
      </c>
    </row>
    <row r="25" spans="1:11" s="29" customFormat="1" ht="24.75" customHeight="1" x14ac:dyDescent="0.3">
      <c r="A25" s="283"/>
      <c r="B25" s="293" t="s">
        <v>487</v>
      </c>
      <c r="C25" s="294"/>
      <c r="D25" s="142"/>
      <c r="E25" s="131" t="s">
        <v>15</v>
      </c>
      <c r="F25" s="133"/>
      <c r="G25" s="31">
        <v>-6</v>
      </c>
      <c r="H25" s="31">
        <v>-72</v>
      </c>
      <c r="I25" s="32">
        <v>-25.2</v>
      </c>
      <c r="J25" s="31">
        <v>-7.2</v>
      </c>
    </row>
    <row r="26" spans="1:11" s="29" customFormat="1" ht="24.75" customHeight="1" x14ac:dyDescent="0.3">
      <c r="A26" s="283"/>
      <c r="B26" s="293" t="s">
        <v>488</v>
      </c>
      <c r="C26" s="294"/>
      <c r="D26" s="130"/>
      <c r="E26" s="131" t="s">
        <v>15</v>
      </c>
      <c r="F26" s="133"/>
      <c r="G26" s="31">
        <v>-7</v>
      </c>
      <c r="H26" s="31">
        <v>-84</v>
      </c>
      <c r="I26" s="32">
        <v>-29.4</v>
      </c>
      <c r="J26" s="31">
        <v>-8.4</v>
      </c>
    </row>
    <row r="27" spans="1:11" s="29" customFormat="1" ht="24.75" customHeight="1" x14ac:dyDescent="0.3">
      <c r="A27" s="283"/>
      <c r="B27" s="293" t="s">
        <v>489</v>
      </c>
      <c r="C27" s="294"/>
      <c r="D27" s="147"/>
      <c r="E27" s="131" t="s">
        <v>15</v>
      </c>
      <c r="F27" s="133"/>
      <c r="G27" s="31">
        <v>-8</v>
      </c>
      <c r="H27" s="31">
        <v>-96</v>
      </c>
      <c r="I27" s="32">
        <v>-33.599999999999994</v>
      </c>
      <c r="J27" s="31">
        <v>-9.6</v>
      </c>
    </row>
    <row r="28" spans="1:11" s="29" customFormat="1" ht="20.100000000000001" customHeight="1" x14ac:dyDescent="0.3">
      <c r="A28" s="283"/>
      <c r="B28" s="293" t="s">
        <v>490</v>
      </c>
      <c r="C28" s="294"/>
      <c r="D28" s="165"/>
      <c r="E28" s="131" t="s">
        <v>15</v>
      </c>
      <c r="F28" s="30"/>
      <c r="G28" s="31">
        <v>-9</v>
      </c>
      <c r="H28" s="31">
        <v>-108</v>
      </c>
      <c r="I28" s="32">
        <v>-37.799999999999997</v>
      </c>
      <c r="J28" s="31">
        <v>-10.8</v>
      </c>
    </row>
    <row r="29" spans="1:11" s="29" customFormat="1" ht="20.100000000000001" customHeight="1" x14ac:dyDescent="0.3">
      <c r="A29" s="283"/>
      <c r="B29" s="293" t="s">
        <v>491</v>
      </c>
      <c r="C29" s="294"/>
      <c r="D29" s="165"/>
      <c r="E29" s="131" t="s">
        <v>15</v>
      </c>
      <c r="F29" s="30"/>
      <c r="G29" s="31">
        <v>-10</v>
      </c>
      <c r="H29" s="31">
        <v>-120</v>
      </c>
      <c r="I29" s="32">
        <v>-42</v>
      </c>
      <c r="J29" s="31">
        <v>-12</v>
      </c>
    </row>
    <row r="30" spans="1:11" s="29" customFormat="1" ht="20.100000000000001" customHeight="1" thickBot="1" x14ac:dyDescent="0.35">
      <c r="A30" s="160"/>
      <c r="B30" s="304"/>
      <c r="C30" s="304"/>
      <c r="D30" s="34"/>
      <c r="E30" s="33"/>
      <c r="F30" s="33"/>
      <c r="G30" s="33"/>
      <c r="H30" s="33"/>
      <c r="I30" s="24"/>
      <c r="J30" s="33"/>
    </row>
    <row r="31" spans="1:11" s="29" customFormat="1" ht="20.100000000000001" customHeight="1" thickBot="1" x14ac:dyDescent="0.35">
      <c r="A31" s="298" t="s">
        <v>16</v>
      </c>
      <c r="B31" s="305"/>
      <c r="C31" s="305"/>
      <c r="D31" s="305"/>
      <c r="E31" s="306"/>
      <c r="F31" s="16"/>
      <c r="G31" s="17" t="s">
        <v>10</v>
      </c>
      <c r="H31" s="17" t="s">
        <v>11</v>
      </c>
      <c r="I31" s="18" t="s">
        <v>12</v>
      </c>
      <c r="J31" s="17" t="s">
        <v>13</v>
      </c>
    </row>
    <row r="32" spans="1:11" s="29" customFormat="1" ht="20.100000000000001" customHeight="1" thickBot="1" x14ac:dyDescent="0.35">
      <c r="A32" s="169"/>
      <c r="B32" s="156"/>
      <c r="C32" s="16"/>
      <c r="D32" s="16"/>
      <c r="E32" s="16"/>
      <c r="F32" s="16"/>
      <c r="G32" s="16"/>
      <c r="H32" s="23"/>
      <c r="I32" s="35"/>
      <c r="J32" s="23"/>
    </row>
    <row r="33" spans="1:13" s="29" customFormat="1" ht="20.100000000000001" customHeight="1" thickBot="1" x14ac:dyDescent="0.35">
      <c r="A33" s="282" t="s">
        <v>17</v>
      </c>
      <c r="B33" s="292" t="s">
        <v>540</v>
      </c>
      <c r="C33" s="295"/>
      <c r="D33" s="25" t="s">
        <v>579</v>
      </c>
      <c r="E33" s="36" t="s">
        <v>15</v>
      </c>
      <c r="F33" s="16"/>
      <c r="G33" s="27">
        <v>19</v>
      </c>
      <c r="H33" s="27">
        <v>228</v>
      </c>
      <c r="I33" s="28">
        <v>71.819999999999993</v>
      </c>
      <c r="J33" s="27">
        <v>22.8</v>
      </c>
    </row>
    <row r="34" spans="1:13" s="29" customFormat="1" ht="20.100000000000001" customHeight="1" x14ac:dyDescent="0.3">
      <c r="A34" s="284"/>
      <c r="B34" s="292" t="s">
        <v>18</v>
      </c>
      <c r="C34" s="295"/>
      <c r="D34" s="25" t="s">
        <v>580</v>
      </c>
      <c r="E34" s="37" t="s">
        <v>15</v>
      </c>
      <c r="F34" s="16"/>
      <c r="G34" s="27">
        <v>18</v>
      </c>
      <c r="H34" s="27">
        <f t="shared" ref="H34:H35" si="0">G34*12</f>
        <v>216</v>
      </c>
      <c r="I34" s="28">
        <v>68.040000000000006</v>
      </c>
      <c r="J34" s="27">
        <v>21.6</v>
      </c>
    </row>
    <row r="35" spans="1:13" s="29" customFormat="1" ht="20.100000000000001" customHeight="1" x14ac:dyDescent="0.3">
      <c r="A35" s="284"/>
      <c r="B35" s="291" t="s">
        <v>541</v>
      </c>
      <c r="C35" s="292"/>
      <c r="D35" s="25" t="s">
        <v>577</v>
      </c>
      <c r="E35" s="26" t="s">
        <v>15</v>
      </c>
      <c r="F35" s="16"/>
      <c r="G35" s="27">
        <v>29</v>
      </c>
      <c r="H35" s="27">
        <f t="shared" si="0"/>
        <v>348</v>
      </c>
      <c r="I35" s="28">
        <v>109.62</v>
      </c>
      <c r="J35" s="27">
        <v>34.799999999999997</v>
      </c>
    </row>
    <row r="36" spans="1:13" s="29" customFormat="1" ht="20.100000000000001" customHeight="1" x14ac:dyDescent="0.3">
      <c r="A36" s="284"/>
      <c r="B36" s="291" t="s">
        <v>19</v>
      </c>
      <c r="C36" s="292"/>
      <c r="D36" s="25" t="s">
        <v>578</v>
      </c>
      <c r="E36" s="26" t="s">
        <v>15</v>
      </c>
      <c r="F36" s="16"/>
      <c r="G36" s="27">
        <v>28</v>
      </c>
      <c r="H36" s="27">
        <v>336</v>
      </c>
      <c r="I36" s="28">
        <v>105.84</v>
      </c>
      <c r="J36" s="27">
        <v>33.6</v>
      </c>
      <c r="M36" s="29" t="s">
        <v>472</v>
      </c>
    </row>
    <row r="37" spans="1:13" s="29" customFormat="1" ht="20.100000000000001" customHeight="1" x14ac:dyDescent="0.3">
      <c r="A37" s="284"/>
      <c r="B37" s="291" t="s">
        <v>542</v>
      </c>
      <c r="C37" s="292"/>
      <c r="D37" s="25" t="s">
        <v>576</v>
      </c>
      <c r="E37" s="26" t="s">
        <v>15</v>
      </c>
      <c r="F37" s="16"/>
      <c r="G37" s="27">
        <v>49</v>
      </c>
      <c r="H37" s="27">
        <v>588</v>
      </c>
      <c r="I37" s="28">
        <v>185.22</v>
      </c>
      <c r="J37" s="27">
        <v>58.8</v>
      </c>
    </row>
    <row r="38" spans="1:13" s="29" customFormat="1" ht="20.100000000000001" customHeight="1" x14ac:dyDescent="0.3">
      <c r="A38" s="284"/>
      <c r="B38" s="291" t="s">
        <v>20</v>
      </c>
      <c r="C38" s="292"/>
      <c r="D38" s="25" t="s">
        <v>575</v>
      </c>
      <c r="E38" s="38" t="s">
        <v>15</v>
      </c>
      <c r="F38" s="16"/>
      <c r="G38" s="27">
        <v>47</v>
      </c>
      <c r="H38" s="27">
        <v>564</v>
      </c>
      <c r="I38" s="28">
        <v>177.66</v>
      </c>
      <c r="J38" s="27">
        <v>56.4</v>
      </c>
    </row>
    <row r="39" spans="1:13" s="29" customFormat="1" ht="14.4" thickBot="1" x14ac:dyDescent="0.35">
      <c r="A39" s="285"/>
      <c r="B39" s="292" t="s">
        <v>21</v>
      </c>
      <c r="C39" s="295"/>
      <c r="D39" s="25" t="s">
        <v>22</v>
      </c>
      <c r="E39" s="39" t="s">
        <v>15</v>
      </c>
      <c r="F39" s="16"/>
      <c r="G39" s="27">
        <v>2</v>
      </c>
      <c r="H39" s="27">
        <v>24</v>
      </c>
      <c r="I39" s="28">
        <v>5.4</v>
      </c>
      <c r="J39" s="27">
        <v>2.4</v>
      </c>
    </row>
    <row r="40" spans="1:13" ht="27.6" customHeight="1" thickBot="1" x14ac:dyDescent="0.35">
      <c r="B40" s="156"/>
      <c r="C40" s="16"/>
      <c r="D40" s="16"/>
      <c r="E40" s="16"/>
      <c r="F40" s="16"/>
      <c r="G40" s="16"/>
      <c r="H40" s="23"/>
      <c r="I40" s="35"/>
      <c r="J40" s="23"/>
    </row>
    <row r="41" spans="1:13" x14ac:dyDescent="0.3">
      <c r="A41" s="286" t="s">
        <v>23</v>
      </c>
      <c r="B41" s="292" t="s">
        <v>24</v>
      </c>
      <c r="C41" s="295"/>
      <c r="D41" s="25" t="s">
        <v>25</v>
      </c>
      <c r="E41" s="40" t="s">
        <v>15</v>
      </c>
      <c r="F41" s="41"/>
      <c r="G41" s="27">
        <v>5</v>
      </c>
      <c r="H41" s="27">
        <v>60</v>
      </c>
      <c r="I41" s="28">
        <v>13.5</v>
      </c>
      <c r="J41" s="42"/>
    </row>
    <row r="42" spans="1:13" ht="23.1" customHeight="1" x14ac:dyDescent="0.3">
      <c r="A42" s="287"/>
      <c r="B42" s="292" t="s">
        <v>26</v>
      </c>
      <c r="C42" s="295"/>
      <c r="D42" s="25" t="s">
        <v>27</v>
      </c>
      <c r="E42" s="26" t="s">
        <v>15</v>
      </c>
      <c r="F42" s="41"/>
      <c r="G42" s="27">
        <v>6</v>
      </c>
      <c r="H42" s="27">
        <v>72</v>
      </c>
      <c r="I42" s="28">
        <v>16.2</v>
      </c>
      <c r="J42" s="42"/>
    </row>
    <row r="43" spans="1:13" ht="23.1" customHeight="1" thickBot="1" x14ac:dyDescent="0.35">
      <c r="A43" s="288"/>
      <c r="B43" s="292" t="s">
        <v>28</v>
      </c>
      <c r="C43" s="295"/>
      <c r="D43" s="25" t="s">
        <v>29</v>
      </c>
      <c r="E43" s="26" t="s">
        <v>15</v>
      </c>
      <c r="F43" s="41"/>
      <c r="G43" s="27">
        <v>4</v>
      </c>
      <c r="H43" s="27">
        <v>48</v>
      </c>
      <c r="I43" s="28">
        <v>10.8</v>
      </c>
      <c r="J43" s="42"/>
    </row>
    <row r="44" spans="1:13" ht="23.1" customHeight="1" thickBot="1" x14ac:dyDescent="0.35">
      <c r="A44" s="170"/>
      <c r="I44" s="44"/>
    </row>
    <row r="45" spans="1:13" x14ac:dyDescent="0.3">
      <c r="A45" s="282" t="s">
        <v>30</v>
      </c>
      <c r="B45" s="280" t="s">
        <v>31</v>
      </c>
      <c r="C45" s="281"/>
      <c r="D45" s="134"/>
      <c r="E45" s="135" t="s">
        <v>15</v>
      </c>
      <c r="F45" s="136"/>
      <c r="G45" s="70"/>
      <c r="H45" s="70">
        <v>-5</v>
      </c>
      <c r="I45" s="128">
        <v>-1.75</v>
      </c>
      <c r="J45" s="137">
        <v>-0.70000000000000007</v>
      </c>
    </row>
    <row r="46" spans="1:13" x14ac:dyDescent="0.3">
      <c r="A46" s="289"/>
      <c r="B46" s="280" t="s">
        <v>32</v>
      </c>
      <c r="C46" s="281"/>
      <c r="D46" s="134"/>
      <c r="E46" s="132" t="s">
        <v>15</v>
      </c>
      <c r="F46" s="136"/>
      <c r="G46" s="70"/>
      <c r="H46" s="70">
        <v>-15</v>
      </c>
      <c r="I46" s="128">
        <v>-5.25</v>
      </c>
      <c r="J46" s="137">
        <v>-1.95</v>
      </c>
    </row>
    <row r="47" spans="1:13" x14ac:dyDescent="0.3">
      <c r="A47" s="289"/>
      <c r="B47" s="280" t="s">
        <v>471</v>
      </c>
      <c r="C47" s="281"/>
      <c r="D47" s="134"/>
      <c r="E47" s="132" t="s">
        <v>15</v>
      </c>
      <c r="F47" s="136"/>
      <c r="G47" s="70"/>
      <c r="H47" s="70">
        <v>-25</v>
      </c>
      <c r="I47" s="128">
        <v>-8.75</v>
      </c>
      <c r="J47" s="137">
        <v>3.25</v>
      </c>
    </row>
    <row r="48" spans="1:13" ht="15" customHeight="1" x14ac:dyDescent="0.3">
      <c r="A48" s="289"/>
      <c r="B48" s="296" t="s">
        <v>460</v>
      </c>
      <c r="C48" s="297"/>
      <c r="D48" s="134"/>
      <c r="E48" s="132" t="s">
        <v>15</v>
      </c>
      <c r="F48" s="136"/>
      <c r="G48" s="70"/>
      <c r="H48" s="70">
        <v>-35</v>
      </c>
      <c r="I48" s="128">
        <v>-12.25</v>
      </c>
      <c r="J48" s="137">
        <v>-4.5999999999999996</v>
      </c>
    </row>
    <row r="49" spans="1:10" x14ac:dyDescent="0.3">
      <c r="A49" s="289"/>
      <c r="B49" s="280" t="s">
        <v>33</v>
      </c>
      <c r="C49" s="281"/>
      <c r="D49" s="134"/>
      <c r="E49" s="132" t="s">
        <v>15</v>
      </c>
      <c r="F49" s="136"/>
      <c r="G49" s="70"/>
      <c r="H49" s="70">
        <v>-40</v>
      </c>
      <c r="I49" s="128">
        <v>-14</v>
      </c>
      <c r="J49" s="137">
        <v>-5.2</v>
      </c>
    </row>
    <row r="50" spans="1:10" ht="14.4" x14ac:dyDescent="0.3">
      <c r="A50" s="289"/>
      <c r="B50" s="296" t="s">
        <v>461</v>
      </c>
      <c r="C50" s="297"/>
      <c r="D50" s="134"/>
      <c r="E50" s="132" t="s">
        <v>15</v>
      </c>
      <c r="F50" s="136"/>
      <c r="G50" s="70"/>
      <c r="H50" s="70">
        <v>-45</v>
      </c>
      <c r="I50" s="128">
        <v>-15.75</v>
      </c>
      <c r="J50" s="137">
        <v>-5.9</v>
      </c>
    </row>
    <row r="51" spans="1:10" x14ac:dyDescent="0.3">
      <c r="A51" s="289"/>
      <c r="B51" s="280" t="s">
        <v>34</v>
      </c>
      <c r="C51" s="281"/>
      <c r="D51" s="134"/>
      <c r="E51" s="132" t="s">
        <v>15</v>
      </c>
      <c r="F51" s="136"/>
      <c r="G51" s="70"/>
      <c r="H51" s="70">
        <v>-60</v>
      </c>
      <c r="I51" s="128">
        <v>-21</v>
      </c>
      <c r="J51" s="137">
        <v>-7.8</v>
      </c>
    </row>
    <row r="52" spans="1:10" x14ac:dyDescent="0.3">
      <c r="A52" s="289"/>
      <c r="B52" s="280" t="s">
        <v>35</v>
      </c>
      <c r="C52" s="281"/>
      <c r="D52" s="134"/>
      <c r="E52" s="132" t="s">
        <v>15</v>
      </c>
      <c r="F52" s="136"/>
      <c r="G52" s="70"/>
      <c r="H52" s="70">
        <v>-75</v>
      </c>
      <c r="I52" s="128">
        <v>-26.25</v>
      </c>
      <c r="J52" s="137">
        <v>-9.75</v>
      </c>
    </row>
    <row r="53" spans="1:10" x14ac:dyDescent="0.3">
      <c r="A53" s="289"/>
      <c r="B53" s="296" t="s">
        <v>36</v>
      </c>
      <c r="C53" s="280"/>
      <c r="D53" s="134"/>
      <c r="E53" s="138" t="s">
        <v>15</v>
      </c>
      <c r="F53" s="136"/>
      <c r="G53" s="70"/>
      <c r="H53" s="70">
        <v>-90</v>
      </c>
      <c r="I53" s="128">
        <v>-31.5</v>
      </c>
      <c r="J53" s="137">
        <v>-11.7</v>
      </c>
    </row>
    <row r="54" spans="1:10" s="29" customFormat="1" ht="12.75" customHeight="1" thickBot="1" x14ac:dyDescent="0.35">
      <c r="A54" s="289"/>
      <c r="B54" s="280" t="s">
        <v>37</v>
      </c>
      <c r="C54" s="281"/>
      <c r="D54" s="134"/>
      <c r="E54" s="139" t="s">
        <v>15</v>
      </c>
      <c r="F54" s="136"/>
      <c r="G54" s="70"/>
      <c r="H54" s="140">
        <v>-105</v>
      </c>
      <c r="I54" s="128">
        <v>-36.75</v>
      </c>
      <c r="J54" s="137">
        <v>-13.65</v>
      </c>
    </row>
    <row r="55" spans="1:10" s="29" customFormat="1" ht="14.4" customHeight="1" thickBot="1" x14ac:dyDescent="0.35">
      <c r="A55" s="289"/>
      <c r="B55" s="280" t="s">
        <v>459</v>
      </c>
      <c r="C55" s="281"/>
      <c r="D55" s="134"/>
      <c r="E55" s="139" t="s">
        <v>15</v>
      </c>
      <c r="F55" s="136"/>
      <c r="G55" s="70"/>
      <c r="H55" s="140">
        <v>-120</v>
      </c>
      <c r="I55" s="128">
        <v>-42</v>
      </c>
      <c r="J55" s="137">
        <v>-15.6</v>
      </c>
    </row>
    <row r="56" spans="1:10" s="29" customFormat="1" ht="14.4" customHeight="1" thickBot="1" x14ac:dyDescent="0.35">
      <c r="A56" s="290"/>
      <c r="B56" s="280" t="s">
        <v>38</v>
      </c>
      <c r="C56" s="281"/>
      <c r="D56" s="134"/>
      <c r="E56" s="139" t="s">
        <v>15</v>
      </c>
      <c r="F56" s="136"/>
      <c r="G56" s="141"/>
      <c r="H56" s="140">
        <v>-130</v>
      </c>
      <c r="I56" s="128">
        <v>-45.5</v>
      </c>
      <c r="J56" s="137">
        <v>-16.899999999999999</v>
      </c>
    </row>
    <row r="57" spans="1:10" s="29" customFormat="1" ht="14.4" customHeight="1" x14ac:dyDescent="0.3">
      <c r="A57" s="172"/>
      <c r="B57" s="19"/>
      <c r="C57" s="19"/>
      <c r="D57" s="19"/>
      <c r="E57" s="19"/>
      <c r="F57" s="19"/>
      <c r="G57" s="19"/>
      <c r="H57" s="19"/>
      <c r="I57" s="45"/>
      <c r="J57" s="19"/>
    </row>
    <row r="58" spans="1:10" s="29" customFormat="1" ht="14.4" customHeight="1" x14ac:dyDescent="0.3">
      <c r="A58" s="172"/>
      <c r="B58" s="19"/>
      <c r="C58" s="19"/>
      <c r="D58" s="19"/>
      <c r="E58" s="19"/>
      <c r="F58" s="19"/>
      <c r="G58" s="19"/>
      <c r="H58" s="19"/>
      <c r="I58" s="45"/>
      <c r="J58" s="19"/>
    </row>
    <row r="59" spans="1:10" s="29" customFormat="1" ht="13.95" customHeight="1" x14ac:dyDescent="0.3">
      <c r="A59" s="169"/>
      <c r="B59" s="19"/>
      <c r="C59" s="19"/>
      <c r="D59" s="19"/>
      <c r="E59" s="19"/>
      <c r="F59" s="19"/>
      <c r="G59" s="19"/>
      <c r="H59" s="19"/>
      <c r="I59" s="45"/>
      <c r="J59" s="19"/>
    </row>
    <row r="60" spans="1:10" s="29" customFormat="1" ht="13.95" customHeight="1" x14ac:dyDescent="0.3">
      <c r="A60" s="169"/>
      <c r="B60" s="19"/>
      <c r="C60" s="19"/>
      <c r="D60" s="19"/>
      <c r="E60" s="19"/>
      <c r="F60" s="19"/>
      <c r="G60" s="19"/>
      <c r="H60" s="19"/>
      <c r="I60" s="45"/>
      <c r="J60" s="19"/>
    </row>
    <row r="61" spans="1:10" s="29" customFormat="1" x14ac:dyDescent="0.3">
      <c r="A61" s="158"/>
      <c r="B61" s="19"/>
      <c r="C61" s="19"/>
      <c r="D61" s="19"/>
      <c r="E61" s="19"/>
      <c r="F61" s="19"/>
      <c r="G61" s="19"/>
      <c r="H61" s="19"/>
      <c r="I61" s="45"/>
      <c r="J61" s="19"/>
    </row>
    <row r="62" spans="1:10" s="29" customFormat="1" x14ac:dyDescent="0.3">
      <c r="A62" s="158"/>
      <c r="B62" s="19"/>
      <c r="C62" s="19"/>
      <c r="D62" s="19"/>
      <c r="E62" s="19"/>
      <c r="F62" s="19"/>
      <c r="G62" s="19"/>
      <c r="H62" s="19"/>
      <c r="I62" s="45"/>
      <c r="J62" s="19"/>
    </row>
    <row r="63" spans="1:10" s="29" customFormat="1" x14ac:dyDescent="0.3">
      <c r="A63" s="158"/>
      <c r="B63" s="19"/>
      <c r="C63" s="19"/>
      <c r="D63" s="19"/>
      <c r="E63" s="19"/>
      <c r="F63" s="19"/>
      <c r="G63" s="19"/>
      <c r="H63" s="19"/>
      <c r="I63" s="45"/>
      <c r="J63" s="19"/>
    </row>
    <row r="64" spans="1:10" s="29" customFormat="1" x14ac:dyDescent="0.3">
      <c r="A64" s="169"/>
      <c r="B64" s="19"/>
      <c r="C64" s="19"/>
      <c r="D64" s="19"/>
      <c r="E64" s="19"/>
      <c r="F64" s="19"/>
      <c r="G64" s="19"/>
      <c r="H64" s="19"/>
      <c r="I64" s="45"/>
      <c r="J64" s="19"/>
    </row>
    <row r="65" spans="1:10" s="29" customFormat="1" x14ac:dyDescent="0.3">
      <c r="A65" s="169"/>
      <c r="B65" s="19"/>
      <c r="C65" s="19"/>
      <c r="D65" s="19"/>
      <c r="E65" s="19"/>
      <c r="F65" s="19"/>
      <c r="G65" s="19"/>
      <c r="H65" s="19"/>
      <c r="I65" s="45"/>
      <c r="J65" s="19"/>
    </row>
    <row r="66" spans="1:10" s="29" customFormat="1" x14ac:dyDescent="0.3">
      <c r="A66" s="169"/>
      <c r="B66" s="19"/>
      <c r="C66" s="19"/>
      <c r="D66" s="19"/>
      <c r="E66" s="19"/>
      <c r="F66" s="19"/>
      <c r="G66" s="19"/>
      <c r="H66" s="19"/>
      <c r="I66" s="45"/>
      <c r="J66" s="19"/>
    </row>
    <row r="67" spans="1:10" s="29" customFormat="1" x14ac:dyDescent="0.3">
      <c r="A67" s="169"/>
      <c r="B67" s="19"/>
      <c r="C67" s="19"/>
      <c r="D67" s="19"/>
      <c r="E67" s="19"/>
      <c r="F67" s="19"/>
      <c r="G67" s="19"/>
      <c r="H67" s="19"/>
      <c r="I67" s="45"/>
      <c r="J67" s="19"/>
    </row>
    <row r="68" spans="1:10" x14ac:dyDescent="0.3">
      <c r="A68" s="83"/>
    </row>
    <row r="69" spans="1:10" x14ac:dyDescent="0.3">
      <c r="A69" s="83"/>
    </row>
    <row r="70" spans="1:10" x14ac:dyDescent="0.3">
      <c r="A70" s="83"/>
    </row>
    <row r="71" spans="1:10" x14ac:dyDescent="0.3">
      <c r="A71" s="83"/>
    </row>
    <row r="72" spans="1:10" x14ac:dyDescent="0.3">
      <c r="A72" s="83"/>
    </row>
  </sheetData>
  <mergeCells count="57">
    <mergeCell ref="B11:C11"/>
    <mergeCell ref="B12:C12"/>
    <mergeCell ref="B26:C26"/>
    <mergeCell ref="B10:C10"/>
    <mergeCell ref="B8:C8"/>
    <mergeCell ref="B9:C9"/>
    <mergeCell ref="B29:C29"/>
    <mergeCell ref="B30:C30"/>
    <mergeCell ref="B13:C13"/>
    <mergeCell ref="A31:E31"/>
    <mergeCell ref="B50:C50"/>
    <mergeCell ref="B21:C21"/>
    <mergeCell ref="B25:C25"/>
    <mergeCell ref="B33:C33"/>
    <mergeCell ref="B19:E19"/>
    <mergeCell ref="B20:C20"/>
    <mergeCell ref="B22:C22"/>
    <mergeCell ref="B24:C24"/>
    <mergeCell ref="A1:E1"/>
    <mergeCell ref="B2:C2"/>
    <mergeCell ref="B3:C3"/>
    <mergeCell ref="B4:C4"/>
    <mergeCell ref="B7:C7"/>
    <mergeCell ref="B5:C5"/>
    <mergeCell ref="B6:C6"/>
    <mergeCell ref="B51:C51"/>
    <mergeCell ref="B52:C52"/>
    <mergeCell ref="B47:C47"/>
    <mergeCell ref="B53:C53"/>
    <mergeCell ref="B14:C14"/>
    <mergeCell ref="B15:C15"/>
    <mergeCell ref="B17:C17"/>
    <mergeCell ref="B18:C18"/>
    <mergeCell ref="B16:C16"/>
    <mergeCell ref="B39:C39"/>
    <mergeCell ref="B27:C27"/>
    <mergeCell ref="B23:C23"/>
    <mergeCell ref="B34:C34"/>
    <mergeCell ref="B35:C35"/>
    <mergeCell ref="B36:C36"/>
    <mergeCell ref="B48:C48"/>
    <mergeCell ref="B55:C55"/>
    <mergeCell ref="B54:C54"/>
    <mergeCell ref="A3:A29"/>
    <mergeCell ref="A33:A39"/>
    <mergeCell ref="A41:A43"/>
    <mergeCell ref="A45:A56"/>
    <mergeCell ref="B37:C37"/>
    <mergeCell ref="B38:C38"/>
    <mergeCell ref="B28:C28"/>
    <mergeCell ref="B56:C56"/>
    <mergeCell ref="B41:C41"/>
    <mergeCell ref="B42:C42"/>
    <mergeCell ref="B43:C43"/>
    <mergeCell ref="B45:C45"/>
    <mergeCell ref="B46:C46"/>
    <mergeCell ref="B49:C49"/>
  </mergeCells>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03"/>
  <sheetViews>
    <sheetView showGridLines="0" topLeftCell="B1" zoomScale="70" zoomScaleNormal="70" workbookViewId="0">
      <pane xSplit="2" ySplit="2" topLeftCell="D3" activePane="bottomRight" state="frozen"/>
      <selection activeCell="B1" sqref="B1"/>
      <selection pane="topRight" activeCell="C1" sqref="C1"/>
      <selection pane="bottomLeft" activeCell="B3" sqref="B3"/>
      <selection pane="bottomRight" activeCell="C86" sqref="A86:XFD86"/>
    </sheetView>
  </sheetViews>
  <sheetFormatPr baseColWidth="10" defaultColWidth="11.5546875" defaultRowHeight="13.8" x14ac:dyDescent="0.3"/>
  <cols>
    <col min="1" max="2" width="11.5546875" style="19"/>
    <col min="3" max="3" width="57.88671875" style="19" customWidth="1"/>
    <col min="4" max="4" width="17.44140625" style="19" customWidth="1"/>
    <col min="5" max="5" width="11.5546875" style="19"/>
    <col min="6" max="6" width="10.88671875" style="19" customWidth="1"/>
    <col min="7" max="8" width="11.5546875" style="19"/>
    <col min="9" max="9" width="13.109375" style="19" customWidth="1"/>
    <col min="10" max="10" width="11.5546875" style="69"/>
    <col min="11" max="16384" width="11.5546875" style="19"/>
  </cols>
  <sheetData>
    <row r="1" spans="1:10" ht="27.6" thickTop="1" thickBot="1" x14ac:dyDescent="0.35">
      <c r="A1" s="298" t="s">
        <v>39</v>
      </c>
      <c r="B1" s="299"/>
      <c r="C1" s="299"/>
      <c r="D1" s="299"/>
      <c r="E1" s="300"/>
      <c r="F1" s="16"/>
      <c r="G1" s="46" t="s">
        <v>10</v>
      </c>
      <c r="H1" s="47" t="s">
        <v>11</v>
      </c>
      <c r="I1" s="48" t="s">
        <v>12</v>
      </c>
      <c r="J1" s="48" t="s">
        <v>13</v>
      </c>
    </row>
    <row r="2" spans="1:10" ht="14.4" thickBot="1" x14ac:dyDescent="0.35">
      <c r="A2" s="16"/>
      <c r="B2" s="168"/>
      <c r="C2" s="156"/>
      <c r="D2" s="156"/>
      <c r="E2" s="179"/>
      <c r="F2" s="22"/>
      <c r="G2" s="23"/>
      <c r="H2" s="23"/>
      <c r="I2" s="49"/>
      <c r="J2" s="50"/>
    </row>
    <row r="3" spans="1:10" ht="15.6" customHeight="1" thickTop="1" thickBot="1" x14ac:dyDescent="0.35">
      <c r="A3" s="313" t="s">
        <v>40</v>
      </c>
      <c r="B3" s="181"/>
      <c r="C3" s="315" t="s">
        <v>42</v>
      </c>
      <c r="D3" s="316"/>
      <c r="E3" s="161" t="s">
        <v>43</v>
      </c>
      <c r="F3" s="16"/>
      <c r="G3" s="52" t="s">
        <v>44</v>
      </c>
      <c r="H3" s="52" t="s">
        <v>44</v>
      </c>
      <c r="I3" s="53" t="s">
        <v>44</v>
      </c>
      <c r="J3" s="54"/>
    </row>
    <row r="4" spans="1:10" x14ac:dyDescent="0.3">
      <c r="A4" s="314"/>
      <c r="B4" s="286" t="s">
        <v>41</v>
      </c>
      <c r="C4" s="174" t="s">
        <v>45</v>
      </c>
      <c r="D4" s="55" t="s">
        <v>46</v>
      </c>
      <c r="E4" s="56" t="s">
        <v>43</v>
      </c>
      <c r="F4" s="16"/>
      <c r="G4" s="27">
        <v>35</v>
      </c>
      <c r="H4" s="27">
        <f>SUM(G4)*12</f>
        <v>420</v>
      </c>
      <c r="I4" s="28">
        <v>113.4</v>
      </c>
      <c r="J4" s="27">
        <v>42</v>
      </c>
    </row>
    <row r="5" spans="1:10" x14ac:dyDescent="0.3">
      <c r="A5" s="314"/>
      <c r="B5" s="283"/>
      <c r="C5" s="157" t="s">
        <v>47</v>
      </c>
      <c r="D5" s="25" t="s">
        <v>48</v>
      </c>
      <c r="E5" s="57" t="s">
        <v>43</v>
      </c>
      <c r="F5" s="16"/>
      <c r="G5" s="27">
        <v>70</v>
      </c>
      <c r="H5" s="27">
        <f t="shared" ref="H5:H13" si="0">SUM(G5)*12</f>
        <v>840</v>
      </c>
      <c r="I5" s="28">
        <v>226.8</v>
      </c>
      <c r="J5" s="27">
        <v>84</v>
      </c>
    </row>
    <row r="6" spans="1:10" x14ac:dyDescent="0.3">
      <c r="A6" s="314"/>
      <c r="B6" s="283"/>
      <c r="C6" s="157" t="s">
        <v>49</v>
      </c>
      <c r="D6" s="25" t="s">
        <v>50</v>
      </c>
      <c r="E6" s="57" t="s">
        <v>43</v>
      </c>
      <c r="F6" s="16"/>
      <c r="G6" s="27">
        <v>105</v>
      </c>
      <c r="H6" s="27">
        <f t="shared" si="0"/>
        <v>1260</v>
      </c>
      <c r="I6" s="28">
        <v>340.20000000000005</v>
      </c>
      <c r="J6" s="27">
        <v>126</v>
      </c>
    </row>
    <row r="7" spans="1:10" x14ac:dyDescent="0.3">
      <c r="A7" s="314"/>
      <c r="B7" s="283"/>
      <c r="C7" s="157" t="s">
        <v>51</v>
      </c>
      <c r="D7" s="25"/>
      <c r="E7" s="57" t="s">
        <v>43</v>
      </c>
      <c r="F7" s="16"/>
      <c r="G7" s="27">
        <v>140</v>
      </c>
      <c r="H7" s="27">
        <f t="shared" si="0"/>
        <v>1680</v>
      </c>
      <c r="I7" s="28">
        <v>453.6</v>
      </c>
      <c r="J7" s="27">
        <v>168</v>
      </c>
    </row>
    <row r="8" spans="1:10" x14ac:dyDescent="0.3">
      <c r="A8" s="314"/>
      <c r="B8" s="283"/>
      <c r="C8" s="157" t="s">
        <v>52</v>
      </c>
      <c r="D8" s="25"/>
      <c r="E8" s="57" t="s">
        <v>43</v>
      </c>
      <c r="F8" s="16"/>
      <c r="G8" s="27">
        <v>210</v>
      </c>
      <c r="H8" s="27">
        <f t="shared" si="0"/>
        <v>2520</v>
      </c>
      <c r="I8" s="28">
        <v>680.40000000000009</v>
      </c>
      <c r="J8" s="27">
        <v>252</v>
      </c>
    </row>
    <row r="9" spans="1:10" x14ac:dyDescent="0.3">
      <c r="A9" s="314"/>
      <c r="B9" s="283"/>
      <c r="C9" s="157" t="s">
        <v>53</v>
      </c>
      <c r="D9" s="25" t="s">
        <v>54</v>
      </c>
      <c r="E9" s="57" t="s">
        <v>43</v>
      </c>
      <c r="F9" s="16"/>
      <c r="G9" s="27">
        <v>280</v>
      </c>
      <c r="H9" s="27">
        <f t="shared" si="0"/>
        <v>3360</v>
      </c>
      <c r="I9" s="28">
        <v>907.2</v>
      </c>
      <c r="J9" s="27">
        <v>336</v>
      </c>
    </row>
    <row r="10" spans="1:10" x14ac:dyDescent="0.3">
      <c r="A10" s="314"/>
      <c r="B10" s="283"/>
      <c r="C10" s="157" t="s">
        <v>55</v>
      </c>
      <c r="D10" s="25" t="s">
        <v>56</v>
      </c>
      <c r="E10" s="57" t="s">
        <v>43</v>
      </c>
      <c r="F10" s="16"/>
      <c r="G10" s="27">
        <v>105</v>
      </c>
      <c r="H10" s="27">
        <f t="shared" si="0"/>
        <v>1260</v>
      </c>
      <c r="I10" s="28">
        <v>396.9</v>
      </c>
      <c r="J10" s="27">
        <v>126</v>
      </c>
    </row>
    <row r="11" spans="1:10" x14ac:dyDescent="0.3">
      <c r="A11" s="314"/>
      <c r="B11" s="283"/>
      <c r="C11" s="157" t="s">
        <v>57</v>
      </c>
      <c r="D11" s="25" t="s">
        <v>58</v>
      </c>
      <c r="E11" s="57" t="s">
        <v>43</v>
      </c>
      <c r="F11" s="16"/>
      <c r="G11" s="27">
        <v>140</v>
      </c>
      <c r="H11" s="27">
        <f t="shared" si="0"/>
        <v>1680</v>
      </c>
      <c r="I11" s="28">
        <v>529.20000000000005</v>
      </c>
      <c r="J11" s="27">
        <v>168</v>
      </c>
    </row>
    <row r="12" spans="1:10" x14ac:dyDescent="0.3">
      <c r="A12" s="314"/>
      <c r="B12" s="283"/>
      <c r="C12" s="157" t="s">
        <v>59</v>
      </c>
      <c r="D12" s="25" t="s">
        <v>60</v>
      </c>
      <c r="E12" s="57" t="s">
        <v>43</v>
      </c>
      <c r="F12" s="16"/>
      <c r="G12" s="27">
        <v>210</v>
      </c>
      <c r="H12" s="27">
        <f t="shared" si="0"/>
        <v>2520</v>
      </c>
      <c r="I12" s="28">
        <v>793.8</v>
      </c>
      <c r="J12" s="27">
        <v>252</v>
      </c>
    </row>
    <row r="13" spans="1:10" x14ac:dyDescent="0.3">
      <c r="A13" s="314"/>
      <c r="B13" s="283"/>
      <c r="C13" s="157" t="s">
        <v>61</v>
      </c>
      <c r="D13" s="25" t="s">
        <v>62</v>
      </c>
      <c r="E13" s="57" t="s">
        <v>43</v>
      </c>
      <c r="F13" s="16"/>
      <c r="G13" s="27">
        <v>280</v>
      </c>
      <c r="H13" s="27">
        <f t="shared" si="0"/>
        <v>3360</v>
      </c>
      <c r="I13" s="28">
        <v>1058.4000000000001</v>
      </c>
      <c r="J13" s="27">
        <v>336</v>
      </c>
    </row>
    <row r="14" spans="1:10" x14ac:dyDescent="0.3">
      <c r="A14" s="314"/>
      <c r="B14" s="283"/>
      <c r="C14" s="157" t="s">
        <v>63</v>
      </c>
      <c r="D14" s="25"/>
      <c r="E14" s="57" t="s">
        <v>43</v>
      </c>
      <c r="F14" s="16"/>
      <c r="G14" s="27">
        <v>255</v>
      </c>
      <c r="H14" s="27">
        <v>3060</v>
      </c>
      <c r="I14" s="28">
        <v>963.9</v>
      </c>
      <c r="J14" s="27">
        <v>306</v>
      </c>
    </row>
    <row r="15" spans="1:10" x14ac:dyDescent="0.3">
      <c r="A15" s="314"/>
      <c r="B15" s="283"/>
      <c r="C15" s="157" t="s">
        <v>64</v>
      </c>
      <c r="D15" s="25" t="s">
        <v>469</v>
      </c>
      <c r="E15" s="57" t="s">
        <v>43</v>
      </c>
      <c r="F15" s="16"/>
      <c r="G15" s="27">
        <v>390</v>
      </c>
      <c r="H15" s="27">
        <v>4680</v>
      </c>
      <c r="I15" s="28">
        <v>1474.2</v>
      </c>
      <c r="J15" s="27">
        <v>468</v>
      </c>
    </row>
    <row r="16" spans="1:10" ht="14.4" thickBot="1" x14ac:dyDescent="0.35">
      <c r="A16" s="314"/>
      <c r="B16" s="283"/>
      <c r="C16" s="162" t="s">
        <v>65</v>
      </c>
      <c r="D16" s="58"/>
      <c r="E16" s="59" t="s">
        <v>43</v>
      </c>
      <c r="F16" s="16"/>
      <c r="G16" s="27">
        <v>890</v>
      </c>
      <c r="H16" s="27">
        <v>10680</v>
      </c>
      <c r="I16" s="28">
        <v>3364.2</v>
      </c>
      <c r="J16" s="27">
        <v>1068</v>
      </c>
    </row>
    <row r="17" spans="1:10" ht="15" customHeight="1" thickBot="1" x14ac:dyDescent="0.35">
      <c r="A17" s="314"/>
      <c r="B17" s="283"/>
      <c r="C17" s="315" t="s">
        <v>66</v>
      </c>
      <c r="D17" s="317"/>
      <c r="E17" s="51" t="s">
        <v>43</v>
      </c>
      <c r="F17" s="16"/>
      <c r="G17" s="52" t="s">
        <v>44</v>
      </c>
      <c r="H17" s="52" t="s">
        <v>44</v>
      </c>
      <c r="I17" s="53" t="s">
        <v>44</v>
      </c>
      <c r="J17" s="27">
        <v>0</v>
      </c>
    </row>
    <row r="18" spans="1:10" x14ac:dyDescent="0.3">
      <c r="A18" s="314"/>
      <c r="B18" s="283"/>
      <c r="C18" s="174" t="s">
        <v>45</v>
      </c>
      <c r="D18" s="55" t="s">
        <v>67</v>
      </c>
      <c r="E18" s="56" t="s">
        <v>43</v>
      </c>
      <c r="F18" s="16"/>
      <c r="G18" s="27">
        <v>55</v>
      </c>
      <c r="H18" s="27">
        <v>660</v>
      </c>
      <c r="I18" s="28">
        <v>178.20000000000002</v>
      </c>
      <c r="J18" s="27">
        <v>66</v>
      </c>
    </row>
    <row r="19" spans="1:10" x14ac:dyDescent="0.3">
      <c r="A19" s="314"/>
      <c r="B19" s="283"/>
      <c r="C19" s="157" t="s">
        <v>47</v>
      </c>
      <c r="D19" s="25" t="s">
        <v>68</v>
      </c>
      <c r="E19" s="57" t="s">
        <v>43</v>
      </c>
      <c r="F19" s="16"/>
      <c r="G19" s="27">
        <v>90</v>
      </c>
      <c r="H19" s="27">
        <v>1080</v>
      </c>
      <c r="I19" s="28">
        <v>291.60000000000002</v>
      </c>
      <c r="J19" s="27">
        <v>108</v>
      </c>
    </row>
    <row r="20" spans="1:10" x14ac:dyDescent="0.3">
      <c r="A20" s="314"/>
      <c r="B20" s="283"/>
      <c r="C20" s="157" t="s">
        <v>49</v>
      </c>
      <c r="D20" s="25" t="s">
        <v>69</v>
      </c>
      <c r="E20" s="57" t="s">
        <v>43</v>
      </c>
      <c r="F20" s="16"/>
      <c r="G20" s="27">
        <v>125</v>
      </c>
      <c r="H20" s="27">
        <v>1500</v>
      </c>
      <c r="I20" s="28">
        <v>405</v>
      </c>
      <c r="J20" s="27">
        <v>150</v>
      </c>
    </row>
    <row r="21" spans="1:10" x14ac:dyDescent="0.3">
      <c r="A21" s="314"/>
      <c r="B21" s="283"/>
      <c r="C21" s="157" t="s">
        <v>70</v>
      </c>
      <c r="D21" s="25" t="s">
        <v>71</v>
      </c>
      <c r="E21" s="57" t="s">
        <v>43</v>
      </c>
      <c r="F21" s="16"/>
      <c r="G21" s="27">
        <v>160</v>
      </c>
      <c r="H21" s="27">
        <v>1920</v>
      </c>
      <c r="I21" s="28">
        <v>518.40000000000009</v>
      </c>
      <c r="J21" s="27">
        <v>192</v>
      </c>
    </row>
    <row r="22" spans="1:10" x14ac:dyDescent="0.3">
      <c r="A22" s="314"/>
      <c r="B22" s="283"/>
      <c r="C22" s="157" t="s">
        <v>52</v>
      </c>
      <c r="D22" s="25" t="s">
        <v>72</v>
      </c>
      <c r="E22" s="57" t="s">
        <v>43</v>
      </c>
      <c r="F22" s="16"/>
      <c r="G22" s="27">
        <v>230</v>
      </c>
      <c r="H22" s="27">
        <v>2760</v>
      </c>
      <c r="I22" s="28">
        <v>745.2</v>
      </c>
      <c r="J22" s="27">
        <v>276</v>
      </c>
    </row>
    <row r="23" spans="1:10" x14ac:dyDescent="0.3">
      <c r="A23" s="314"/>
      <c r="B23" s="283"/>
      <c r="C23" s="157" t="s">
        <v>53</v>
      </c>
      <c r="D23" s="25" t="s">
        <v>73</v>
      </c>
      <c r="E23" s="57" t="s">
        <v>43</v>
      </c>
      <c r="F23" s="16"/>
      <c r="G23" s="27">
        <v>300</v>
      </c>
      <c r="H23" s="27">
        <v>3600</v>
      </c>
      <c r="I23" s="28">
        <v>972.00000000000011</v>
      </c>
      <c r="J23" s="27">
        <v>360</v>
      </c>
    </row>
    <row r="24" spans="1:10" x14ac:dyDescent="0.3">
      <c r="A24" s="314"/>
      <c r="B24" s="283"/>
      <c r="C24" s="157" t="s">
        <v>55</v>
      </c>
      <c r="D24" s="25" t="s">
        <v>74</v>
      </c>
      <c r="E24" s="57" t="s">
        <v>43</v>
      </c>
      <c r="F24" s="16"/>
      <c r="G24" s="27">
        <v>125</v>
      </c>
      <c r="H24" s="27">
        <f>SUM(G24)*12</f>
        <v>1500</v>
      </c>
      <c r="I24" s="28">
        <v>472.5</v>
      </c>
      <c r="J24" s="27">
        <v>150</v>
      </c>
    </row>
    <row r="25" spans="1:10" x14ac:dyDescent="0.3">
      <c r="A25" s="314"/>
      <c r="B25" s="283"/>
      <c r="C25" s="157" t="s">
        <v>57</v>
      </c>
      <c r="D25" s="25" t="s">
        <v>75</v>
      </c>
      <c r="E25" s="57" t="s">
        <v>43</v>
      </c>
      <c r="F25" s="16"/>
      <c r="G25" s="27">
        <v>160</v>
      </c>
      <c r="H25" s="27">
        <f t="shared" ref="H25:H27" si="1">SUM(G25)*12</f>
        <v>1920</v>
      </c>
      <c r="I25" s="28">
        <v>604.79999999999995</v>
      </c>
      <c r="J25" s="27">
        <v>192</v>
      </c>
    </row>
    <row r="26" spans="1:10" x14ac:dyDescent="0.3">
      <c r="A26" s="314"/>
      <c r="B26" s="283"/>
      <c r="C26" s="157" t="s">
        <v>59</v>
      </c>
      <c r="D26" s="25" t="s">
        <v>76</v>
      </c>
      <c r="E26" s="57" t="s">
        <v>43</v>
      </c>
      <c r="F26" s="16"/>
      <c r="G26" s="27">
        <v>230</v>
      </c>
      <c r="H26" s="27">
        <f t="shared" si="1"/>
        <v>2760</v>
      </c>
      <c r="I26" s="28">
        <v>869.4</v>
      </c>
      <c r="J26" s="27">
        <v>276</v>
      </c>
    </row>
    <row r="27" spans="1:10" x14ac:dyDescent="0.3">
      <c r="A27" s="314"/>
      <c r="B27" s="283"/>
      <c r="C27" s="157" t="s">
        <v>61</v>
      </c>
      <c r="D27" s="25" t="s">
        <v>77</v>
      </c>
      <c r="E27" s="57" t="s">
        <v>43</v>
      </c>
      <c r="F27" s="16"/>
      <c r="G27" s="27">
        <v>300</v>
      </c>
      <c r="H27" s="27">
        <f t="shared" si="1"/>
        <v>3600</v>
      </c>
      <c r="I27" s="28">
        <v>1134</v>
      </c>
      <c r="J27" s="27">
        <v>360</v>
      </c>
    </row>
    <row r="28" spans="1:10" x14ac:dyDescent="0.3">
      <c r="A28" s="314"/>
      <c r="B28" s="283"/>
      <c r="C28" s="157" t="s">
        <v>63</v>
      </c>
      <c r="D28" s="25" t="s">
        <v>78</v>
      </c>
      <c r="E28" s="57" t="s">
        <v>43</v>
      </c>
      <c r="F28" s="16"/>
      <c r="G28" s="27">
        <v>315</v>
      </c>
      <c r="H28" s="27">
        <v>3780</v>
      </c>
      <c r="I28" s="28">
        <v>1190.7</v>
      </c>
      <c r="J28" s="27">
        <v>378</v>
      </c>
    </row>
    <row r="29" spans="1:10" x14ac:dyDescent="0.3">
      <c r="A29" s="314"/>
      <c r="B29" s="283"/>
      <c r="C29" s="157" t="s">
        <v>64</v>
      </c>
      <c r="D29" s="25" t="s">
        <v>79</v>
      </c>
      <c r="E29" s="57" t="s">
        <v>43</v>
      </c>
      <c r="F29" s="16"/>
      <c r="G29" s="27">
        <v>450</v>
      </c>
      <c r="H29" s="27">
        <v>5400</v>
      </c>
      <c r="I29" s="28">
        <v>1701</v>
      </c>
      <c r="J29" s="27">
        <v>540</v>
      </c>
    </row>
    <row r="30" spans="1:10" ht="14.4" thickBot="1" x14ac:dyDescent="0.35">
      <c r="A30" s="314"/>
      <c r="B30" s="283"/>
      <c r="C30" s="162" t="s">
        <v>65</v>
      </c>
      <c r="D30" s="58" t="s">
        <v>80</v>
      </c>
      <c r="E30" s="59" t="s">
        <v>43</v>
      </c>
      <c r="F30" s="16"/>
      <c r="G30" s="27">
        <v>990</v>
      </c>
      <c r="H30" s="27">
        <v>11880</v>
      </c>
      <c r="I30" s="28">
        <v>3742.2</v>
      </c>
      <c r="J30" s="27">
        <v>1188</v>
      </c>
    </row>
    <row r="31" spans="1:10" ht="15" customHeight="1" thickBot="1" x14ac:dyDescent="0.35">
      <c r="A31" s="314"/>
      <c r="B31" s="283"/>
      <c r="C31" s="315" t="s">
        <v>81</v>
      </c>
      <c r="D31" s="317"/>
      <c r="E31" s="51" t="s">
        <v>43</v>
      </c>
      <c r="F31" s="16"/>
      <c r="G31" s="52" t="s">
        <v>44</v>
      </c>
      <c r="H31" s="52" t="s">
        <v>44</v>
      </c>
      <c r="I31" s="53" t="s">
        <v>44</v>
      </c>
      <c r="J31" s="27">
        <v>0</v>
      </c>
    </row>
    <row r="32" spans="1:10" x14ac:dyDescent="0.3">
      <c r="A32" s="314"/>
      <c r="B32" s="283"/>
      <c r="C32" s="174" t="s">
        <v>45</v>
      </c>
      <c r="D32" s="55" t="s">
        <v>82</v>
      </c>
      <c r="E32" s="56" t="s">
        <v>43</v>
      </c>
      <c r="F32" s="16"/>
      <c r="G32" s="27">
        <v>65</v>
      </c>
      <c r="H32" s="27">
        <v>780</v>
      </c>
      <c r="I32" s="28">
        <v>210.60000000000002</v>
      </c>
      <c r="J32" s="27">
        <v>78</v>
      </c>
    </row>
    <row r="33" spans="1:10" x14ac:dyDescent="0.3">
      <c r="A33" s="314"/>
      <c r="B33" s="283"/>
      <c r="C33" s="157" t="s">
        <v>47</v>
      </c>
      <c r="D33" s="25" t="s">
        <v>83</v>
      </c>
      <c r="E33" s="57" t="s">
        <v>43</v>
      </c>
      <c r="F33" s="16"/>
      <c r="G33" s="27">
        <v>130</v>
      </c>
      <c r="H33" s="27">
        <v>1560</v>
      </c>
      <c r="I33" s="28">
        <v>421.20000000000005</v>
      </c>
      <c r="J33" s="27">
        <v>156</v>
      </c>
    </row>
    <row r="34" spans="1:10" x14ac:dyDescent="0.3">
      <c r="A34" s="314"/>
      <c r="B34" s="283"/>
      <c r="C34" s="157" t="s">
        <v>49</v>
      </c>
      <c r="D34" s="25" t="s">
        <v>84</v>
      </c>
      <c r="E34" s="57" t="s">
        <v>43</v>
      </c>
      <c r="F34" s="16"/>
      <c r="G34" s="27">
        <v>195</v>
      </c>
      <c r="H34" s="27">
        <v>2340</v>
      </c>
      <c r="I34" s="28">
        <v>631.80000000000007</v>
      </c>
      <c r="J34" s="27">
        <v>234</v>
      </c>
    </row>
    <row r="35" spans="1:10" x14ac:dyDescent="0.3">
      <c r="A35" s="314"/>
      <c r="B35" s="283"/>
      <c r="C35" s="157" t="s">
        <v>70</v>
      </c>
      <c r="D35" s="25" t="s">
        <v>85</v>
      </c>
      <c r="E35" s="57" t="s">
        <v>43</v>
      </c>
      <c r="F35" s="16"/>
      <c r="G35" s="27">
        <v>260</v>
      </c>
      <c r="H35" s="27">
        <v>3120</v>
      </c>
      <c r="I35" s="28">
        <v>842.40000000000009</v>
      </c>
      <c r="J35" s="27">
        <v>312</v>
      </c>
    </row>
    <row r="36" spans="1:10" x14ac:dyDescent="0.3">
      <c r="A36" s="314"/>
      <c r="B36" s="283"/>
      <c r="C36" s="157" t="s">
        <v>52</v>
      </c>
      <c r="D36" s="25" t="s">
        <v>86</v>
      </c>
      <c r="E36" s="57" t="s">
        <v>43</v>
      </c>
      <c r="F36" s="16"/>
      <c r="G36" s="27">
        <v>390</v>
      </c>
      <c r="H36" s="27">
        <v>4680</v>
      </c>
      <c r="I36" s="28">
        <v>1263.6000000000001</v>
      </c>
      <c r="J36" s="27">
        <v>468</v>
      </c>
    </row>
    <row r="37" spans="1:10" x14ac:dyDescent="0.3">
      <c r="A37" s="314"/>
      <c r="B37" s="283"/>
      <c r="C37" s="157" t="s">
        <v>87</v>
      </c>
      <c r="D37" s="25" t="s">
        <v>88</v>
      </c>
      <c r="E37" s="57" t="s">
        <v>43</v>
      </c>
      <c r="F37" s="16"/>
      <c r="G37" s="27">
        <v>520</v>
      </c>
      <c r="H37" s="27">
        <v>6240</v>
      </c>
      <c r="I37" s="28">
        <v>1684.8000000000002</v>
      </c>
      <c r="J37" s="27">
        <v>624</v>
      </c>
    </row>
    <row r="38" spans="1:10" s="69" customFormat="1" x14ac:dyDescent="0.3">
      <c r="A38" s="314"/>
      <c r="B38" s="283"/>
      <c r="C38" s="157" t="s">
        <v>89</v>
      </c>
      <c r="D38" s="106" t="s">
        <v>174</v>
      </c>
      <c r="E38" s="57" t="s">
        <v>43</v>
      </c>
      <c r="F38" s="16"/>
      <c r="G38" s="27">
        <v>50</v>
      </c>
      <c r="H38" s="27">
        <v>600</v>
      </c>
      <c r="I38" s="28">
        <v>189</v>
      </c>
      <c r="J38" s="27">
        <v>60</v>
      </c>
    </row>
    <row r="39" spans="1:10" x14ac:dyDescent="0.3">
      <c r="A39" s="314"/>
      <c r="B39" s="283"/>
      <c r="C39" s="159" t="s">
        <v>90</v>
      </c>
      <c r="D39" s="61" t="s">
        <v>91</v>
      </c>
      <c r="E39" s="62" t="s">
        <v>43</v>
      </c>
      <c r="F39" s="64"/>
      <c r="G39" s="31">
        <v>50</v>
      </c>
      <c r="H39" s="31">
        <v>600</v>
      </c>
      <c r="I39" s="32">
        <v>189</v>
      </c>
      <c r="J39" s="31">
        <v>60</v>
      </c>
    </row>
    <row r="40" spans="1:10" x14ac:dyDescent="0.3">
      <c r="A40" s="314"/>
      <c r="B40" s="283"/>
      <c r="C40" s="159" t="s">
        <v>92</v>
      </c>
      <c r="D40" s="61" t="s">
        <v>93</v>
      </c>
      <c r="E40" s="62" t="s">
        <v>43</v>
      </c>
      <c r="F40" s="64"/>
      <c r="G40" s="31">
        <v>100</v>
      </c>
      <c r="H40" s="31">
        <v>1200</v>
      </c>
      <c r="I40" s="32">
        <v>378</v>
      </c>
      <c r="J40" s="31">
        <v>120</v>
      </c>
    </row>
    <row r="41" spans="1:10" x14ac:dyDescent="0.3">
      <c r="A41" s="314"/>
      <c r="B41" s="283"/>
      <c r="C41" s="159" t="s">
        <v>94</v>
      </c>
      <c r="D41" s="61" t="s">
        <v>95</v>
      </c>
      <c r="E41" s="62" t="s">
        <v>43</v>
      </c>
      <c r="F41" s="64"/>
      <c r="G41" s="31">
        <v>150</v>
      </c>
      <c r="H41" s="31">
        <v>1800</v>
      </c>
      <c r="I41" s="32">
        <v>567</v>
      </c>
      <c r="J41" s="31">
        <v>180</v>
      </c>
    </row>
    <row r="42" spans="1:10" x14ac:dyDescent="0.3">
      <c r="A42" s="314"/>
      <c r="B42" s="283"/>
      <c r="C42" s="159" t="s">
        <v>96</v>
      </c>
      <c r="D42" s="61" t="s">
        <v>97</v>
      </c>
      <c r="E42" s="62" t="s">
        <v>43</v>
      </c>
      <c r="F42" s="64"/>
      <c r="G42" s="31">
        <v>200</v>
      </c>
      <c r="H42" s="31">
        <v>2400</v>
      </c>
      <c r="I42" s="32">
        <v>756</v>
      </c>
      <c r="J42" s="31">
        <v>240</v>
      </c>
    </row>
    <row r="43" spans="1:10" x14ac:dyDescent="0.3">
      <c r="A43" s="314"/>
      <c r="B43" s="283"/>
      <c r="C43" s="159" t="s">
        <v>98</v>
      </c>
      <c r="D43" s="61" t="s">
        <v>99</v>
      </c>
      <c r="E43" s="62" t="s">
        <v>43</v>
      </c>
      <c r="F43" s="64"/>
      <c r="G43" s="31">
        <v>300</v>
      </c>
      <c r="H43" s="31">
        <v>3600</v>
      </c>
      <c r="I43" s="32">
        <v>1134</v>
      </c>
      <c r="J43" s="31">
        <v>360</v>
      </c>
    </row>
    <row r="44" spans="1:10" x14ac:dyDescent="0.3">
      <c r="A44" s="314"/>
      <c r="B44" s="283"/>
      <c r="C44" s="159" t="s">
        <v>100</v>
      </c>
      <c r="D44" s="61" t="s">
        <v>101</v>
      </c>
      <c r="E44" s="62" t="s">
        <v>43</v>
      </c>
      <c r="F44" s="64"/>
      <c r="G44" s="31">
        <v>400</v>
      </c>
      <c r="H44" s="31">
        <v>4800</v>
      </c>
      <c r="I44" s="32">
        <v>1512</v>
      </c>
      <c r="J44" s="31">
        <v>480</v>
      </c>
    </row>
    <row r="45" spans="1:10" x14ac:dyDescent="0.3">
      <c r="A45" s="314"/>
      <c r="B45" s="283"/>
      <c r="C45" s="159" t="s">
        <v>102</v>
      </c>
      <c r="D45" s="61" t="s">
        <v>103</v>
      </c>
      <c r="E45" s="62" t="s">
        <v>43</v>
      </c>
      <c r="F45" s="64"/>
      <c r="G45" s="31">
        <v>375</v>
      </c>
      <c r="H45" s="31">
        <v>4500</v>
      </c>
      <c r="I45" s="32">
        <v>1417.5</v>
      </c>
      <c r="J45" s="31">
        <v>450</v>
      </c>
    </row>
    <row r="46" spans="1:10" x14ac:dyDescent="0.3">
      <c r="A46" s="314"/>
      <c r="B46" s="283"/>
      <c r="C46" s="159" t="s">
        <v>104</v>
      </c>
      <c r="D46" s="61" t="s">
        <v>105</v>
      </c>
      <c r="E46" s="62" t="s">
        <v>43</v>
      </c>
      <c r="F46" s="64"/>
      <c r="G46" s="72">
        <v>750</v>
      </c>
      <c r="H46" s="31">
        <v>9000</v>
      </c>
      <c r="I46" s="32">
        <v>2835</v>
      </c>
      <c r="J46" s="31">
        <v>900</v>
      </c>
    </row>
    <row r="47" spans="1:10" x14ac:dyDescent="0.3">
      <c r="A47" s="314"/>
      <c r="B47" s="283"/>
      <c r="C47" s="159" t="s">
        <v>106</v>
      </c>
      <c r="D47" s="61" t="s">
        <v>107</v>
      </c>
      <c r="E47" s="62" t="s">
        <v>43</v>
      </c>
      <c r="F47" s="64"/>
      <c r="G47" s="72">
        <v>1500</v>
      </c>
      <c r="H47" s="31">
        <v>18000</v>
      </c>
      <c r="I47" s="32">
        <v>5670</v>
      </c>
      <c r="J47" s="31">
        <v>1800</v>
      </c>
    </row>
    <row r="48" spans="1:10" x14ac:dyDescent="0.3">
      <c r="A48" s="314"/>
      <c r="B48" s="283"/>
      <c r="C48" s="159" t="s">
        <v>175</v>
      </c>
      <c r="D48" s="116"/>
      <c r="E48" s="62" t="s">
        <v>43</v>
      </c>
      <c r="F48" s="29"/>
      <c r="G48" s="31">
        <v>-135</v>
      </c>
      <c r="H48" s="31">
        <v>-1620</v>
      </c>
      <c r="I48" s="32">
        <v>-567</v>
      </c>
      <c r="J48" s="118">
        <v>-162</v>
      </c>
    </row>
    <row r="49" spans="1:11" x14ac:dyDescent="0.3">
      <c r="A49" s="314"/>
      <c r="B49" s="283"/>
      <c r="C49" s="159" t="s">
        <v>176</v>
      </c>
      <c r="D49" s="116"/>
      <c r="E49" s="62" t="s">
        <v>43</v>
      </c>
      <c r="F49" s="29"/>
      <c r="G49" s="31">
        <v>-350</v>
      </c>
      <c r="H49" s="31">
        <v>-4200</v>
      </c>
      <c r="I49" s="32">
        <v>-1470</v>
      </c>
      <c r="J49" s="118">
        <v>-420</v>
      </c>
      <c r="K49" s="74"/>
    </row>
    <row r="50" spans="1:11" x14ac:dyDescent="0.3">
      <c r="A50" s="314"/>
      <c r="B50" s="283"/>
      <c r="C50" s="159" t="s">
        <v>177</v>
      </c>
      <c r="D50" s="116"/>
      <c r="E50" s="62" t="s">
        <v>43</v>
      </c>
      <c r="F50" s="29"/>
      <c r="G50" s="31">
        <v>-810</v>
      </c>
      <c r="H50" s="31">
        <v>-9720</v>
      </c>
      <c r="I50" s="32">
        <v>-3402</v>
      </c>
      <c r="J50" s="118">
        <v>-972</v>
      </c>
      <c r="K50" s="74"/>
    </row>
    <row r="51" spans="1:11" x14ac:dyDescent="0.3">
      <c r="A51" s="314"/>
      <c r="B51" s="283"/>
      <c r="C51" s="159" t="s">
        <v>108</v>
      </c>
      <c r="D51" s="61" t="s">
        <v>109</v>
      </c>
      <c r="E51" s="62" t="s">
        <v>43</v>
      </c>
      <c r="F51" s="71"/>
      <c r="G51" s="31">
        <v>35</v>
      </c>
      <c r="H51" s="31">
        <v>420</v>
      </c>
      <c r="I51" s="32">
        <v>113.4</v>
      </c>
      <c r="J51" s="31">
        <v>42</v>
      </c>
      <c r="K51" s="74"/>
    </row>
    <row r="52" spans="1:11" s="63" customFormat="1" x14ac:dyDescent="0.3">
      <c r="A52" s="314"/>
      <c r="B52" s="283"/>
      <c r="C52" s="157" t="s">
        <v>110</v>
      </c>
      <c r="D52" s="25"/>
      <c r="E52" s="57" t="s">
        <v>43</v>
      </c>
      <c r="F52" s="16"/>
      <c r="G52" s="27">
        <v>13</v>
      </c>
      <c r="H52" s="27">
        <v>156</v>
      </c>
      <c r="I52" s="28">
        <v>49.14</v>
      </c>
      <c r="J52" s="27">
        <v>15.600000000000001</v>
      </c>
    </row>
    <row r="53" spans="1:11" x14ac:dyDescent="0.3">
      <c r="A53" s="314"/>
      <c r="B53" s="283"/>
      <c r="C53" s="157" t="s">
        <v>111</v>
      </c>
      <c r="D53" s="25"/>
      <c r="E53" s="57" t="s">
        <v>43</v>
      </c>
      <c r="F53" s="16"/>
      <c r="G53" s="27">
        <v>25</v>
      </c>
      <c r="H53" s="27">
        <v>300</v>
      </c>
      <c r="I53" s="28">
        <v>94.5</v>
      </c>
      <c r="J53" s="27">
        <v>30</v>
      </c>
    </row>
    <row r="54" spans="1:11" x14ac:dyDescent="0.3">
      <c r="A54" s="314"/>
      <c r="B54" s="283"/>
      <c r="C54" s="157" t="s">
        <v>112</v>
      </c>
      <c r="D54" s="25" t="s">
        <v>470</v>
      </c>
      <c r="E54" s="57" t="s">
        <v>43</v>
      </c>
      <c r="F54" s="16"/>
      <c r="G54" s="27">
        <v>35</v>
      </c>
      <c r="H54" s="27">
        <v>420</v>
      </c>
      <c r="I54" s="28">
        <v>132.30000000000001</v>
      </c>
      <c r="J54" s="27">
        <v>42</v>
      </c>
    </row>
    <row r="55" spans="1:11" ht="14.4" thickBot="1" x14ac:dyDescent="0.35">
      <c r="A55" s="314"/>
      <c r="B55" s="283"/>
      <c r="C55" s="157" t="s">
        <v>113</v>
      </c>
      <c r="D55" s="25"/>
      <c r="E55" s="57" t="s">
        <v>43</v>
      </c>
      <c r="F55" s="16"/>
      <c r="G55" s="27">
        <v>10</v>
      </c>
      <c r="H55" s="27">
        <v>120</v>
      </c>
      <c r="I55" s="28">
        <v>37.799999999999997</v>
      </c>
      <c r="J55" s="27">
        <v>12</v>
      </c>
    </row>
    <row r="56" spans="1:11" ht="14.4" thickBot="1" x14ac:dyDescent="0.35">
      <c r="A56" s="314"/>
      <c r="B56" s="283"/>
      <c r="C56" s="315" t="s">
        <v>558</v>
      </c>
      <c r="D56" s="317"/>
      <c r="E56" s="51" t="s">
        <v>43</v>
      </c>
      <c r="F56" s="60"/>
      <c r="G56" s="52" t="s">
        <v>114</v>
      </c>
      <c r="H56" s="52" t="s">
        <v>114</v>
      </c>
      <c r="I56" s="53" t="s">
        <v>114</v>
      </c>
      <c r="J56" s="27">
        <v>0</v>
      </c>
    </row>
    <row r="57" spans="1:11" s="75" customFormat="1" x14ac:dyDescent="0.3">
      <c r="A57" s="314"/>
      <c r="B57" s="283"/>
      <c r="C57" s="201" t="s">
        <v>115</v>
      </c>
      <c r="D57" s="202" t="s">
        <v>116</v>
      </c>
      <c r="E57" s="203" t="s">
        <v>43</v>
      </c>
      <c r="F57" s="149"/>
      <c r="G57" s="150">
        <v>89</v>
      </c>
      <c r="H57" s="150">
        <v>1068</v>
      </c>
      <c r="I57" s="151">
        <v>336.42</v>
      </c>
      <c r="J57" s="150">
        <v>106.80000000000001</v>
      </c>
    </row>
    <row r="58" spans="1:11" s="75" customFormat="1" x14ac:dyDescent="0.3">
      <c r="A58" s="314"/>
      <c r="B58" s="283"/>
      <c r="C58" s="199" t="s">
        <v>117</v>
      </c>
      <c r="D58" s="198" t="s">
        <v>116</v>
      </c>
      <c r="E58" s="204" t="s">
        <v>43</v>
      </c>
      <c r="F58" s="149"/>
      <c r="G58" s="150">
        <v>19</v>
      </c>
      <c r="H58" s="150">
        <v>228</v>
      </c>
      <c r="I58" s="151">
        <v>71.820000000000007</v>
      </c>
      <c r="J58" s="150">
        <v>22.8</v>
      </c>
    </row>
    <row r="59" spans="1:11" s="75" customFormat="1" x14ac:dyDescent="0.3">
      <c r="A59" s="314"/>
      <c r="B59" s="283"/>
      <c r="C59" s="205" t="s">
        <v>118</v>
      </c>
      <c r="D59" s="206" t="s">
        <v>116</v>
      </c>
      <c r="E59" s="207" t="s">
        <v>43</v>
      </c>
      <c r="F59" s="208"/>
      <c r="G59" s="209">
        <v>19</v>
      </c>
      <c r="H59" s="209">
        <v>228</v>
      </c>
      <c r="I59" s="151">
        <v>71.820000000000007</v>
      </c>
      <c r="J59" s="150">
        <v>22.8</v>
      </c>
    </row>
    <row r="60" spans="1:11" s="29" customFormat="1" ht="15" customHeight="1" x14ac:dyDescent="0.3">
      <c r="A60" s="314"/>
      <c r="B60" s="283"/>
      <c r="C60" s="205" t="s">
        <v>119</v>
      </c>
      <c r="D60" s="206" t="s">
        <v>120</v>
      </c>
      <c r="E60" s="207" t="s">
        <v>43</v>
      </c>
      <c r="F60" s="208"/>
      <c r="G60" s="209">
        <v>99</v>
      </c>
      <c r="H60" s="209">
        <v>1188</v>
      </c>
      <c r="I60" s="151">
        <v>374.22</v>
      </c>
      <c r="J60" s="150">
        <v>118.80000000000001</v>
      </c>
    </row>
    <row r="61" spans="1:11" x14ac:dyDescent="0.3">
      <c r="A61" s="314"/>
      <c r="B61" s="283"/>
      <c r="C61" s="205" t="s">
        <v>117</v>
      </c>
      <c r="D61" s="206" t="s">
        <v>121</v>
      </c>
      <c r="E61" s="207" t="s">
        <v>43</v>
      </c>
      <c r="F61" s="208"/>
      <c r="G61" s="209">
        <v>19</v>
      </c>
      <c r="H61" s="209">
        <v>228</v>
      </c>
      <c r="I61" s="151">
        <v>71.820000000000007</v>
      </c>
      <c r="J61" s="150">
        <v>22.8</v>
      </c>
    </row>
    <row r="62" spans="1:11" ht="16.5" customHeight="1" x14ac:dyDescent="0.3">
      <c r="A62" s="314"/>
      <c r="B62" s="283"/>
      <c r="C62" s="205" t="s">
        <v>118</v>
      </c>
      <c r="D62" s="206" t="s">
        <v>122</v>
      </c>
      <c r="E62" s="207" t="s">
        <v>43</v>
      </c>
      <c r="F62" s="208"/>
      <c r="G62" s="209">
        <v>19</v>
      </c>
      <c r="H62" s="209">
        <v>228</v>
      </c>
      <c r="I62" s="151">
        <v>71.820000000000007</v>
      </c>
      <c r="J62" s="150">
        <v>22.8</v>
      </c>
    </row>
    <row r="63" spans="1:11" x14ac:dyDescent="0.3">
      <c r="A63" s="314"/>
      <c r="B63" s="283"/>
      <c r="C63" s="210" t="s">
        <v>123</v>
      </c>
      <c r="D63" s="211" t="s">
        <v>124</v>
      </c>
      <c r="E63" s="212" t="s">
        <v>43</v>
      </c>
      <c r="F63" s="208"/>
      <c r="G63" s="209">
        <v>15</v>
      </c>
      <c r="H63" s="209">
        <v>180</v>
      </c>
      <c r="I63" s="151">
        <v>56.7</v>
      </c>
      <c r="J63" s="150">
        <v>18</v>
      </c>
    </row>
    <row r="64" spans="1:11" ht="14.4" thickBot="1" x14ac:dyDescent="0.35">
      <c r="A64" s="314"/>
      <c r="B64" s="283"/>
      <c r="C64" s="205" t="s">
        <v>443</v>
      </c>
      <c r="D64" s="213" t="s">
        <v>179</v>
      </c>
      <c r="E64" s="213" t="s">
        <v>43</v>
      </c>
      <c r="F64" s="208"/>
      <c r="G64" s="214">
        <v>99</v>
      </c>
      <c r="H64" s="215">
        <v>1188</v>
      </c>
      <c r="I64" s="216">
        <v>374.22</v>
      </c>
      <c r="J64" s="209">
        <v>118.8</v>
      </c>
    </row>
    <row r="65" spans="1:10" ht="14.4" thickBot="1" x14ac:dyDescent="0.35">
      <c r="A65" s="314"/>
      <c r="B65" s="283"/>
      <c r="C65" s="315" t="s">
        <v>125</v>
      </c>
      <c r="D65" s="317"/>
      <c r="E65" s="51" t="s">
        <v>43</v>
      </c>
      <c r="F65" s="60"/>
      <c r="G65" s="52" t="s">
        <v>114</v>
      </c>
      <c r="H65" s="52" t="s">
        <v>114</v>
      </c>
      <c r="I65" s="53" t="s">
        <v>114</v>
      </c>
      <c r="J65" s="27">
        <v>0</v>
      </c>
    </row>
    <row r="66" spans="1:10" x14ac:dyDescent="0.3">
      <c r="A66" s="314"/>
      <c r="B66" s="283"/>
      <c r="C66" s="176" t="s">
        <v>126</v>
      </c>
      <c r="D66" s="79" t="s">
        <v>127</v>
      </c>
      <c r="E66" s="80" t="s">
        <v>43</v>
      </c>
      <c r="F66" s="64"/>
      <c r="G66" s="31">
        <v>100</v>
      </c>
      <c r="H66" s="31">
        <f t="shared" ref="H66:H78" si="2">G66*12</f>
        <v>1200</v>
      </c>
      <c r="I66" s="81">
        <v>378</v>
      </c>
      <c r="J66" s="31">
        <v>120</v>
      </c>
    </row>
    <row r="67" spans="1:10" x14ac:dyDescent="0.3">
      <c r="A67" s="314"/>
      <c r="B67" s="283"/>
      <c r="C67" s="159" t="s">
        <v>128</v>
      </c>
      <c r="D67" s="61" t="s">
        <v>129</v>
      </c>
      <c r="E67" s="62" t="s">
        <v>43</v>
      </c>
      <c r="F67" s="64"/>
      <c r="G67" s="31">
        <v>200</v>
      </c>
      <c r="H67" s="31">
        <f t="shared" si="2"/>
        <v>2400</v>
      </c>
      <c r="I67" s="81">
        <v>756</v>
      </c>
      <c r="J67" s="31">
        <v>240</v>
      </c>
    </row>
    <row r="68" spans="1:10" x14ac:dyDescent="0.3">
      <c r="A68" s="314"/>
      <c r="B68" s="283"/>
      <c r="C68" s="159" t="s">
        <v>130</v>
      </c>
      <c r="D68" s="61" t="s">
        <v>131</v>
      </c>
      <c r="E68" s="62" t="s">
        <v>43</v>
      </c>
      <c r="F68" s="64"/>
      <c r="G68" s="31">
        <v>200</v>
      </c>
      <c r="H68" s="31">
        <f t="shared" si="2"/>
        <v>2400</v>
      </c>
      <c r="I68" s="81">
        <v>756</v>
      </c>
      <c r="J68" s="31">
        <v>240</v>
      </c>
    </row>
    <row r="69" spans="1:10" ht="15" customHeight="1" x14ac:dyDescent="0.3">
      <c r="A69" s="314"/>
      <c r="B69" s="283"/>
      <c r="C69" s="159" t="s">
        <v>132</v>
      </c>
      <c r="D69" s="61" t="s">
        <v>133</v>
      </c>
      <c r="E69" s="62" t="s">
        <v>43</v>
      </c>
      <c r="F69" s="64"/>
      <c r="G69" s="31">
        <v>375</v>
      </c>
      <c r="H69" s="31">
        <f t="shared" si="2"/>
        <v>4500</v>
      </c>
      <c r="I69" s="81">
        <v>1417.5</v>
      </c>
      <c r="J69" s="31">
        <v>450</v>
      </c>
    </row>
    <row r="70" spans="1:10" x14ac:dyDescent="0.3">
      <c r="A70" s="314"/>
      <c r="B70" s="283"/>
      <c r="C70" s="159" t="s">
        <v>134</v>
      </c>
      <c r="D70" s="61" t="s">
        <v>135</v>
      </c>
      <c r="E70" s="62" t="s">
        <v>43</v>
      </c>
      <c r="F70" s="64"/>
      <c r="G70" s="31">
        <v>750</v>
      </c>
      <c r="H70" s="31">
        <f t="shared" si="2"/>
        <v>9000</v>
      </c>
      <c r="I70" s="81">
        <v>2835</v>
      </c>
      <c r="J70" s="31">
        <v>900</v>
      </c>
    </row>
    <row r="71" spans="1:10" x14ac:dyDescent="0.3">
      <c r="A71" s="314"/>
      <c r="B71" s="283"/>
      <c r="C71" s="159" t="s">
        <v>136</v>
      </c>
      <c r="D71" s="61" t="s">
        <v>137</v>
      </c>
      <c r="E71" s="62" t="s">
        <v>43</v>
      </c>
      <c r="F71" s="64"/>
      <c r="G71" s="31">
        <v>50</v>
      </c>
      <c r="H71" s="31">
        <f t="shared" si="2"/>
        <v>600</v>
      </c>
      <c r="I71" s="81">
        <v>189</v>
      </c>
      <c r="J71" s="31">
        <v>60</v>
      </c>
    </row>
    <row r="72" spans="1:10" x14ac:dyDescent="0.3">
      <c r="A72" s="314"/>
      <c r="B72" s="283"/>
      <c r="C72" s="159" t="s">
        <v>138</v>
      </c>
      <c r="D72" s="61" t="s">
        <v>139</v>
      </c>
      <c r="E72" s="62" t="s">
        <v>43</v>
      </c>
      <c r="F72" s="64"/>
      <c r="G72" s="31">
        <v>100</v>
      </c>
      <c r="H72" s="31">
        <f>G72*12</f>
        <v>1200</v>
      </c>
      <c r="I72" s="81">
        <v>378</v>
      </c>
      <c r="J72" s="31">
        <v>120</v>
      </c>
    </row>
    <row r="73" spans="1:10" x14ac:dyDescent="0.3">
      <c r="A73" s="314"/>
      <c r="B73" s="283"/>
      <c r="C73" s="159" t="s">
        <v>140</v>
      </c>
      <c r="D73" s="61" t="s">
        <v>141</v>
      </c>
      <c r="E73" s="62" t="s">
        <v>43</v>
      </c>
      <c r="F73" s="64"/>
      <c r="G73" s="31">
        <v>150</v>
      </c>
      <c r="H73" s="31">
        <f>G73*12</f>
        <v>1800</v>
      </c>
      <c r="I73" s="81">
        <v>567</v>
      </c>
      <c r="J73" s="31">
        <v>180</v>
      </c>
    </row>
    <row r="74" spans="1:10" x14ac:dyDescent="0.3">
      <c r="A74" s="314"/>
      <c r="B74" s="283"/>
      <c r="C74" s="159" t="s">
        <v>142</v>
      </c>
      <c r="D74" s="61" t="s">
        <v>143</v>
      </c>
      <c r="E74" s="62" t="s">
        <v>43</v>
      </c>
      <c r="F74" s="64"/>
      <c r="G74" s="31">
        <v>200</v>
      </c>
      <c r="H74" s="31">
        <f t="shared" si="2"/>
        <v>2400</v>
      </c>
      <c r="I74" s="81">
        <v>756</v>
      </c>
      <c r="J74" s="31">
        <v>240</v>
      </c>
    </row>
    <row r="75" spans="1:10" x14ac:dyDescent="0.3">
      <c r="A75" s="314"/>
      <c r="B75" s="283"/>
      <c r="C75" s="159" t="s">
        <v>144</v>
      </c>
      <c r="D75" s="61" t="s">
        <v>145</v>
      </c>
      <c r="E75" s="62" t="s">
        <v>43</v>
      </c>
      <c r="F75" s="64"/>
      <c r="G75" s="31">
        <v>400</v>
      </c>
      <c r="H75" s="31">
        <f t="shared" si="2"/>
        <v>4800</v>
      </c>
      <c r="I75" s="81">
        <v>1512</v>
      </c>
      <c r="J75" s="31">
        <v>480</v>
      </c>
    </row>
    <row r="76" spans="1:10" x14ac:dyDescent="0.3">
      <c r="A76" s="314"/>
      <c r="B76" s="283"/>
      <c r="C76" s="159" t="s">
        <v>146</v>
      </c>
      <c r="D76" s="61" t="s">
        <v>147</v>
      </c>
      <c r="E76" s="62" t="s">
        <v>43</v>
      </c>
      <c r="F76" s="64"/>
      <c r="G76" s="31">
        <v>375</v>
      </c>
      <c r="H76" s="31">
        <f t="shared" si="2"/>
        <v>4500</v>
      </c>
      <c r="I76" s="81">
        <v>1417.5</v>
      </c>
      <c r="J76" s="31">
        <v>450</v>
      </c>
    </row>
    <row r="77" spans="1:10" x14ac:dyDescent="0.3">
      <c r="A77" s="314"/>
      <c r="B77" s="283"/>
      <c r="C77" s="159" t="s">
        <v>148</v>
      </c>
      <c r="D77" s="61" t="s">
        <v>149</v>
      </c>
      <c r="E77" s="62" t="s">
        <v>43</v>
      </c>
      <c r="F77" s="64"/>
      <c r="G77" s="31">
        <v>750</v>
      </c>
      <c r="H77" s="31">
        <f t="shared" si="2"/>
        <v>9000</v>
      </c>
      <c r="I77" s="81">
        <v>2835</v>
      </c>
      <c r="J77" s="31">
        <v>900</v>
      </c>
    </row>
    <row r="78" spans="1:10" ht="14.4" thickBot="1" x14ac:dyDescent="0.35">
      <c r="A78" s="314"/>
      <c r="B78" s="312"/>
      <c r="C78" s="177" t="s">
        <v>150</v>
      </c>
      <c r="D78" s="82" t="s">
        <v>151</v>
      </c>
      <c r="E78" s="67" t="s">
        <v>43</v>
      </c>
      <c r="F78" s="64"/>
      <c r="G78" s="31">
        <v>1500</v>
      </c>
      <c r="H78" s="31">
        <f t="shared" si="2"/>
        <v>18000</v>
      </c>
      <c r="I78" s="81">
        <v>5670</v>
      </c>
      <c r="J78" s="31">
        <v>1800</v>
      </c>
    </row>
    <row r="79" spans="1:10" ht="14.4" thickBot="1" x14ac:dyDescent="0.35">
      <c r="A79" s="314"/>
      <c r="C79" s="315" t="s">
        <v>152</v>
      </c>
      <c r="D79" s="317"/>
      <c r="E79" s="51" t="s">
        <v>43</v>
      </c>
      <c r="F79" s="60"/>
      <c r="G79" s="27"/>
      <c r="H79" s="27"/>
      <c r="I79" s="28"/>
      <c r="J79" s="27"/>
    </row>
    <row r="80" spans="1:10" x14ac:dyDescent="0.3">
      <c r="A80" s="314"/>
      <c r="B80" s="286" t="s">
        <v>153</v>
      </c>
      <c r="C80" s="174" t="s">
        <v>154</v>
      </c>
      <c r="D80" s="55" t="s">
        <v>155</v>
      </c>
      <c r="E80" s="56" t="s">
        <v>43</v>
      </c>
      <c r="F80" s="16"/>
      <c r="G80" s="27">
        <v>30</v>
      </c>
      <c r="H80" s="27">
        <f t="shared" ref="H80:H93" si="3">G80*12</f>
        <v>360</v>
      </c>
      <c r="I80" s="28">
        <v>113.4</v>
      </c>
      <c r="J80" s="27">
        <v>36</v>
      </c>
    </row>
    <row r="81" spans="1:10" x14ac:dyDescent="0.3">
      <c r="A81" s="314"/>
      <c r="B81" s="283"/>
      <c r="C81" s="157" t="s">
        <v>156</v>
      </c>
      <c r="D81" s="25" t="s">
        <v>157</v>
      </c>
      <c r="E81" s="57" t="s">
        <v>43</v>
      </c>
      <c r="F81" s="16"/>
      <c r="G81" s="27">
        <v>16</v>
      </c>
      <c r="H81" s="27">
        <f t="shared" si="3"/>
        <v>192</v>
      </c>
      <c r="I81" s="28">
        <v>60.48</v>
      </c>
      <c r="J81" s="27">
        <v>19.2</v>
      </c>
    </row>
    <row r="82" spans="1:10" x14ac:dyDescent="0.3">
      <c r="A82" s="314"/>
      <c r="B82" s="283"/>
      <c r="C82" s="157" t="s">
        <v>158</v>
      </c>
      <c r="D82" s="25" t="s">
        <v>159</v>
      </c>
      <c r="E82" s="57" t="s">
        <v>43</v>
      </c>
      <c r="F82" s="16"/>
      <c r="G82" s="27">
        <v>16</v>
      </c>
      <c r="H82" s="27">
        <f t="shared" si="3"/>
        <v>192</v>
      </c>
      <c r="I82" s="28">
        <v>60.48</v>
      </c>
      <c r="J82" s="27">
        <v>19.2</v>
      </c>
    </row>
    <row r="83" spans="1:10" ht="15" customHeight="1" x14ac:dyDescent="0.3">
      <c r="A83" s="68"/>
      <c r="B83" s="283"/>
      <c r="C83" s="157" t="s">
        <v>160</v>
      </c>
      <c r="D83" s="25" t="s">
        <v>161</v>
      </c>
      <c r="E83" s="57" t="s">
        <v>43</v>
      </c>
      <c r="F83" s="16"/>
      <c r="G83" s="27">
        <v>16</v>
      </c>
      <c r="H83" s="27">
        <f t="shared" si="3"/>
        <v>192</v>
      </c>
      <c r="I83" s="28">
        <v>60.48</v>
      </c>
      <c r="J83" s="27">
        <v>19.2</v>
      </c>
    </row>
    <row r="84" spans="1:10" ht="14.4" customHeight="1" x14ac:dyDescent="0.3">
      <c r="A84" s="16"/>
      <c r="B84" s="283"/>
      <c r="C84" s="157" t="s">
        <v>162</v>
      </c>
      <c r="D84" s="25" t="s">
        <v>163</v>
      </c>
      <c r="E84" s="57" t="s">
        <v>43</v>
      </c>
      <c r="F84" s="16"/>
      <c r="G84" s="27">
        <v>20</v>
      </c>
      <c r="H84" s="27">
        <f t="shared" si="3"/>
        <v>240</v>
      </c>
      <c r="I84" s="28">
        <v>75.599999999999994</v>
      </c>
      <c r="J84" s="27">
        <v>24</v>
      </c>
    </row>
    <row r="85" spans="1:10" x14ac:dyDescent="0.3">
      <c r="B85" s="283"/>
      <c r="C85" s="193" t="s">
        <v>559</v>
      </c>
      <c r="D85" s="196" t="s">
        <v>181</v>
      </c>
      <c r="E85" s="62" t="s">
        <v>43</v>
      </c>
      <c r="F85" s="64"/>
      <c r="G85" s="31">
        <v>5</v>
      </c>
      <c r="H85" s="31">
        <v>60</v>
      </c>
      <c r="I85" s="32">
        <v>18.899999999999999</v>
      </c>
      <c r="J85" s="31">
        <v>6</v>
      </c>
    </row>
    <row r="86" spans="1:10" x14ac:dyDescent="0.3">
      <c r="B86" s="283"/>
      <c r="C86" s="193" t="s">
        <v>560</v>
      </c>
      <c r="D86" s="196" t="s">
        <v>561</v>
      </c>
      <c r="E86" s="62" t="s">
        <v>43</v>
      </c>
      <c r="F86" s="89"/>
      <c r="G86" s="31">
        <v>40</v>
      </c>
      <c r="H86" s="31">
        <v>480</v>
      </c>
      <c r="I86" s="32">
        <v>151.19999999999999</v>
      </c>
      <c r="J86" s="31">
        <v>48</v>
      </c>
    </row>
    <row r="87" spans="1:10" s="74" customFormat="1" x14ac:dyDescent="0.3">
      <c r="B87" s="283"/>
      <c r="C87" s="157" t="s">
        <v>164</v>
      </c>
      <c r="D87" s="25" t="s">
        <v>165</v>
      </c>
      <c r="E87" s="57" t="s">
        <v>43</v>
      </c>
      <c r="F87" s="16"/>
      <c r="G87" s="27">
        <v>30</v>
      </c>
      <c r="H87" s="27">
        <f t="shared" si="3"/>
        <v>360</v>
      </c>
      <c r="I87" s="28">
        <v>113.4</v>
      </c>
      <c r="J87" s="31">
        <v>36</v>
      </c>
    </row>
    <row r="88" spans="1:10" x14ac:dyDescent="0.3">
      <c r="B88" s="283"/>
      <c r="C88" s="159" t="s">
        <v>180</v>
      </c>
      <c r="D88" s="155" t="s">
        <v>181</v>
      </c>
      <c r="E88" s="62" t="s">
        <v>43</v>
      </c>
      <c r="F88" s="89"/>
      <c r="G88" s="31">
        <v>5</v>
      </c>
      <c r="H88" s="31">
        <v>60</v>
      </c>
      <c r="I88" s="32">
        <v>18.899999999999999</v>
      </c>
      <c r="J88" s="31">
        <v>6</v>
      </c>
    </row>
    <row r="89" spans="1:10" x14ac:dyDescent="0.3">
      <c r="B89" s="283"/>
      <c r="C89" s="159" t="s">
        <v>546</v>
      </c>
      <c r="D89" s="165" t="s">
        <v>547</v>
      </c>
      <c r="E89" s="62" t="s">
        <v>43</v>
      </c>
      <c r="F89" s="89"/>
      <c r="G89" s="31">
        <v>3</v>
      </c>
      <c r="H89" s="31">
        <v>36</v>
      </c>
      <c r="I89" s="32">
        <v>11.34</v>
      </c>
      <c r="J89" s="31">
        <v>3.6</v>
      </c>
    </row>
    <row r="90" spans="1:10" s="29" customFormat="1" x14ac:dyDescent="0.3">
      <c r="B90" s="283"/>
      <c r="C90" s="159" t="s">
        <v>166</v>
      </c>
      <c r="D90" s="145" t="s">
        <v>167</v>
      </c>
      <c r="E90" s="62" t="s">
        <v>43</v>
      </c>
      <c r="F90" s="64"/>
      <c r="G90" s="31">
        <v>12</v>
      </c>
      <c r="H90" s="31">
        <f t="shared" si="3"/>
        <v>144</v>
      </c>
      <c r="I90" s="32">
        <v>45.36</v>
      </c>
      <c r="J90" s="31">
        <v>14.4</v>
      </c>
    </row>
    <row r="91" spans="1:10" x14ac:dyDescent="0.3">
      <c r="B91" s="283"/>
      <c r="C91" s="159" t="s">
        <v>544</v>
      </c>
      <c r="D91" s="145" t="s">
        <v>168</v>
      </c>
      <c r="E91" s="62" t="s">
        <v>43</v>
      </c>
      <c r="F91" s="64"/>
      <c r="G91" s="31">
        <v>6</v>
      </c>
      <c r="H91" s="31">
        <f t="shared" si="3"/>
        <v>72</v>
      </c>
      <c r="I91" s="32">
        <v>22.68</v>
      </c>
      <c r="J91" s="31">
        <v>7.2</v>
      </c>
    </row>
    <row r="92" spans="1:10" s="29" customFormat="1" x14ac:dyDescent="0.3">
      <c r="B92" s="283"/>
      <c r="C92" s="159" t="s">
        <v>543</v>
      </c>
      <c r="D92" s="145" t="s">
        <v>169</v>
      </c>
      <c r="E92" s="62" t="s">
        <v>43</v>
      </c>
      <c r="F92" s="64"/>
      <c r="G92" s="31">
        <v>9</v>
      </c>
      <c r="H92" s="31">
        <f t="shared" si="3"/>
        <v>108</v>
      </c>
      <c r="I92" s="32">
        <v>34.020000000000003</v>
      </c>
      <c r="J92" s="31" t="s">
        <v>170</v>
      </c>
    </row>
    <row r="93" spans="1:10" x14ac:dyDescent="0.3">
      <c r="B93" s="283"/>
      <c r="C93" s="159" t="s">
        <v>171</v>
      </c>
      <c r="D93" s="145" t="s">
        <v>172</v>
      </c>
      <c r="E93" s="62" t="s">
        <v>43</v>
      </c>
      <c r="F93" s="64"/>
      <c r="G93" s="31">
        <v>5</v>
      </c>
      <c r="H93" s="31">
        <f t="shared" si="3"/>
        <v>60</v>
      </c>
      <c r="I93" s="32">
        <v>18.899999999999999</v>
      </c>
      <c r="J93" s="31">
        <v>6</v>
      </c>
    </row>
    <row r="94" spans="1:10" x14ac:dyDescent="0.3">
      <c r="B94" s="283"/>
      <c r="C94" s="175" t="s">
        <v>545</v>
      </c>
      <c r="D94" s="65" t="s">
        <v>173</v>
      </c>
      <c r="E94" s="66" t="s">
        <v>43</v>
      </c>
      <c r="F94" s="64"/>
      <c r="G94" s="31">
        <v>10</v>
      </c>
      <c r="H94" s="31">
        <f t="shared" ref="H94" si="4">G94*12</f>
        <v>120</v>
      </c>
      <c r="I94" s="32">
        <v>37.799999999999997</v>
      </c>
      <c r="J94" s="31">
        <v>12</v>
      </c>
    </row>
    <row r="95" spans="1:10" x14ac:dyDescent="0.3">
      <c r="B95" s="283"/>
      <c r="C95" s="175" t="s">
        <v>182</v>
      </c>
      <c r="D95" s="65" t="s">
        <v>183</v>
      </c>
      <c r="E95" s="66" t="s">
        <v>43</v>
      </c>
      <c r="F95" s="64"/>
      <c r="G95" s="31">
        <v>4</v>
      </c>
      <c r="H95" s="31">
        <v>48</v>
      </c>
      <c r="I95" s="32">
        <v>15.12</v>
      </c>
      <c r="J95" s="31">
        <v>4.8</v>
      </c>
    </row>
    <row r="96" spans="1:10" x14ac:dyDescent="0.3">
      <c r="B96" s="283"/>
      <c r="C96" s="175" t="s">
        <v>548</v>
      </c>
      <c r="D96" s="65" t="s">
        <v>549</v>
      </c>
      <c r="E96" s="66" t="s">
        <v>43</v>
      </c>
      <c r="F96" s="89"/>
      <c r="G96" s="31">
        <v>6</v>
      </c>
      <c r="H96" s="31">
        <v>72</v>
      </c>
      <c r="I96" s="32">
        <v>22.68</v>
      </c>
      <c r="J96" s="31">
        <v>7.2</v>
      </c>
    </row>
    <row r="97" spans="2:10" s="29" customFormat="1" ht="14.4" thickBot="1" x14ac:dyDescent="0.35">
      <c r="B97" s="312"/>
      <c r="C97" s="175" t="s">
        <v>445</v>
      </c>
      <c r="D97" s="65" t="s">
        <v>184</v>
      </c>
      <c r="E97" s="66" t="s">
        <v>43</v>
      </c>
      <c r="F97" s="64"/>
      <c r="G97" s="31">
        <v>250</v>
      </c>
      <c r="H97" s="31">
        <v>125</v>
      </c>
      <c r="I97" s="32">
        <v>11.25</v>
      </c>
      <c r="J97" s="31" t="s">
        <v>114</v>
      </c>
    </row>
    <row r="98" spans="2:10" ht="14.4" thickBot="1" x14ac:dyDescent="0.35">
      <c r="B98" s="180"/>
      <c r="C98" s="309" t="s">
        <v>185</v>
      </c>
      <c r="D98" s="310"/>
      <c r="E98" s="119" t="s">
        <v>43</v>
      </c>
      <c r="F98" s="64"/>
      <c r="G98" s="31" t="s">
        <v>114</v>
      </c>
      <c r="H98" s="31" t="s">
        <v>114</v>
      </c>
      <c r="I98" s="32" t="s">
        <v>114</v>
      </c>
      <c r="J98" s="27" t="s">
        <v>114</v>
      </c>
    </row>
    <row r="99" spans="2:10" ht="26.4" x14ac:dyDescent="0.3">
      <c r="B99" s="311" t="s">
        <v>185</v>
      </c>
      <c r="C99" s="164" t="s">
        <v>186</v>
      </c>
      <c r="D99" s="163"/>
      <c r="E99" s="120" t="s">
        <v>43</v>
      </c>
      <c r="F99" s="64"/>
      <c r="G99" s="31">
        <v>-20</v>
      </c>
      <c r="H99" s="31">
        <v>-240</v>
      </c>
      <c r="I99" s="32">
        <v>-84</v>
      </c>
      <c r="J99" s="27" t="s">
        <v>114</v>
      </c>
    </row>
    <row r="100" spans="2:10" s="29" customFormat="1" ht="27" thickBot="1" x14ac:dyDescent="0.35">
      <c r="B100" s="312"/>
      <c r="C100" s="177" t="s">
        <v>187</v>
      </c>
      <c r="D100" s="82"/>
      <c r="E100" s="67" t="s">
        <v>43</v>
      </c>
      <c r="F100" s="64"/>
      <c r="G100" s="31">
        <v>-40</v>
      </c>
      <c r="H100" s="31">
        <v>-480</v>
      </c>
      <c r="I100" s="32">
        <v>-168</v>
      </c>
      <c r="J100" s="27" t="s">
        <v>114</v>
      </c>
    </row>
    <row r="101" spans="2:10" x14ac:dyDescent="0.3">
      <c r="B101" s="170"/>
      <c r="C101" s="83"/>
      <c r="D101" s="83"/>
      <c r="E101" s="83"/>
    </row>
    <row r="102" spans="2:10" ht="15" customHeight="1" x14ac:dyDescent="0.3">
      <c r="B102" s="170"/>
      <c r="C102" s="83"/>
      <c r="D102" s="83"/>
      <c r="E102" s="83"/>
    </row>
    <row r="103" spans="2:10" x14ac:dyDescent="0.3">
      <c r="B103" s="83"/>
      <c r="C103" s="83"/>
      <c r="D103" s="83"/>
      <c r="E103" s="83"/>
    </row>
    <row r="104" spans="2:10" ht="32.25" customHeight="1" x14ac:dyDescent="0.3">
      <c r="B104" s="178"/>
      <c r="C104" s="83"/>
      <c r="D104" s="83"/>
      <c r="E104" s="83"/>
    </row>
    <row r="105" spans="2:10" ht="2.25" hidden="1" customHeight="1" x14ac:dyDescent="0.3">
      <c r="B105" s="178"/>
      <c r="C105" s="83"/>
      <c r="D105" s="83"/>
      <c r="E105" s="84"/>
    </row>
    <row r="106" spans="2:10" hidden="1" x14ac:dyDescent="0.3">
      <c r="B106" s="178"/>
      <c r="C106" s="83"/>
      <c r="D106" s="83"/>
      <c r="E106" s="84"/>
    </row>
    <row r="107" spans="2:10" hidden="1" x14ac:dyDescent="0.3">
      <c r="B107" s="178"/>
      <c r="C107" s="83"/>
      <c r="D107" s="83"/>
      <c r="E107" s="84"/>
    </row>
    <row r="108" spans="2:10" hidden="1" x14ac:dyDescent="0.3">
      <c r="B108" s="178"/>
      <c r="C108" s="83"/>
      <c r="D108" s="83"/>
      <c r="E108" s="84"/>
    </row>
    <row r="109" spans="2:10" hidden="1" x14ac:dyDescent="0.3">
      <c r="B109" s="178"/>
      <c r="C109" s="83"/>
      <c r="D109" s="83"/>
      <c r="E109" s="84"/>
    </row>
    <row r="110" spans="2:10" hidden="1" x14ac:dyDescent="0.3">
      <c r="B110" s="178"/>
      <c r="C110" s="83"/>
      <c r="D110" s="83"/>
      <c r="E110" s="84"/>
    </row>
    <row r="111" spans="2:10" hidden="1" x14ac:dyDescent="0.3">
      <c r="B111" s="178"/>
      <c r="C111" s="83"/>
      <c r="D111" s="83"/>
      <c r="E111" s="84"/>
    </row>
    <row r="112" spans="2:10" hidden="1" x14ac:dyDescent="0.3">
      <c r="B112" s="178"/>
      <c r="C112" s="83"/>
      <c r="D112" s="83"/>
      <c r="E112" s="84"/>
    </row>
    <row r="113" spans="2:5" hidden="1" x14ac:dyDescent="0.3">
      <c r="B113" s="178"/>
      <c r="C113" s="83"/>
      <c r="D113" s="83"/>
      <c r="E113" s="84"/>
    </row>
    <row r="114" spans="2:5" hidden="1" x14ac:dyDescent="0.3">
      <c r="B114" s="178"/>
      <c r="C114" s="83"/>
      <c r="D114" s="83"/>
      <c r="E114" s="84"/>
    </row>
    <row r="115" spans="2:5" ht="14.4" hidden="1" thickBot="1" x14ac:dyDescent="0.35">
      <c r="B115" s="178"/>
      <c r="C115" s="85"/>
      <c r="D115" s="85"/>
      <c r="E115" s="86"/>
    </row>
    <row r="116" spans="2:5" hidden="1" x14ac:dyDescent="0.3">
      <c r="B116" s="178"/>
    </row>
    <row r="117" spans="2:5" hidden="1" x14ac:dyDescent="0.3">
      <c r="B117" s="178"/>
    </row>
    <row r="118" spans="2:5" ht="3" customHeight="1" x14ac:dyDescent="0.3">
      <c r="B118" s="178"/>
    </row>
    <row r="119" spans="2:5" ht="5.25" customHeight="1" x14ac:dyDescent="0.3">
      <c r="B119" s="178"/>
    </row>
    <row r="120" spans="2:5" x14ac:dyDescent="0.3">
      <c r="B120" s="171"/>
    </row>
    <row r="121" spans="2:5" x14ac:dyDescent="0.3">
      <c r="B121" s="171"/>
    </row>
    <row r="122" spans="2:5" x14ac:dyDescent="0.3">
      <c r="B122" s="171"/>
    </row>
    <row r="123" spans="2:5" x14ac:dyDescent="0.3">
      <c r="B123" s="171"/>
    </row>
    <row r="124" spans="2:5" x14ac:dyDescent="0.3">
      <c r="B124" s="171"/>
    </row>
    <row r="125" spans="2:5" x14ac:dyDescent="0.3">
      <c r="B125" s="171"/>
    </row>
    <row r="126" spans="2:5" x14ac:dyDescent="0.3">
      <c r="B126" s="171"/>
    </row>
    <row r="127" spans="2:5" x14ac:dyDescent="0.3">
      <c r="B127" s="171"/>
    </row>
    <row r="128" spans="2:5" x14ac:dyDescent="0.3">
      <c r="B128" s="171"/>
    </row>
    <row r="129" spans="2:2" x14ac:dyDescent="0.3">
      <c r="B129" s="171"/>
    </row>
    <row r="130" spans="2:2" x14ac:dyDescent="0.3">
      <c r="B130" s="171"/>
    </row>
    <row r="131" spans="2:2" x14ac:dyDescent="0.3">
      <c r="B131" s="171"/>
    </row>
    <row r="132" spans="2:2" x14ac:dyDescent="0.3">
      <c r="B132" s="171"/>
    </row>
    <row r="133" spans="2:2" x14ac:dyDescent="0.3">
      <c r="B133" s="171"/>
    </row>
    <row r="134" spans="2:2" x14ac:dyDescent="0.3">
      <c r="B134" s="171"/>
    </row>
    <row r="135" spans="2:2" x14ac:dyDescent="0.3">
      <c r="B135" s="171"/>
    </row>
    <row r="136" spans="2:2" x14ac:dyDescent="0.3">
      <c r="B136" s="171"/>
    </row>
    <row r="137" spans="2:2" x14ac:dyDescent="0.3">
      <c r="B137" s="171"/>
    </row>
    <row r="138" spans="2:2" x14ac:dyDescent="0.3">
      <c r="B138" s="171"/>
    </row>
    <row r="139" spans="2:2" x14ac:dyDescent="0.3">
      <c r="B139" s="171"/>
    </row>
    <row r="140" spans="2:2" x14ac:dyDescent="0.3">
      <c r="B140" s="171"/>
    </row>
    <row r="141" spans="2:2" x14ac:dyDescent="0.3">
      <c r="B141" s="171"/>
    </row>
    <row r="142" spans="2:2" x14ac:dyDescent="0.3">
      <c r="B142" s="171"/>
    </row>
    <row r="143" spans="2:2" x14ac:dyDescent="0.3">
      <c r="B143" s="171"/>
    </row>
    <row r="144" spans="2:2" x14ac:dyDescent="0.3">
      <c r="B144" s="171"/>
    </row>
    <row r="145" spans="2:2" x14ac:dyDescent="0.3">
      <c r="B145" s="171"/>
    </row>
    <row r="146" spans="2:2" x14ac:dyDescent="0.3">
      <c r="B146" s="171"/>
    </row>
    <row r="147" spans="2:2" x14ac:dyDescent="0.3">
      <c r="B147" s="171"/>
    </row>
    <row r="148" spans="2:2" x14ac:dyDescent="0.3">
      <c r="B148" s="171"/>
    </row>
    <row r="149" spans="2:2" x14ac:dyDescent="0.3">
      <c r="B149" s="171"/>
    </row>
    <row r="150" spans="2:2" x14ac:dyDescent="0.3">
      <c r="B150" s="171"/>
    </row>
    <row r="151" spans="2:2" x14ac:dyDescent="0.3">
      <c r="B151" s="171"/>
    </row>
    <row r="152" spans="2:2" x14ac:dyDescent="0.3">
      <c r="B152" s="171"/>
    </row>
    <row r="153" spans="2:2" x14ac:dyDescent="0.3">
      <c r="B153" s="171"/>
    </row>
    <row r="154" spans="2:2" x14ac:dyDescent="0.3">
      <c r="B154" s="171"/>
    </row>
    <row r="155" spans="2:2" x14ac:dyDescent="0.3">
      <c r="B155" s="171"/>
    </row>
    <row r="156" spans="2:2" x14ac:dyDescent="0.3">
      <c r="B156" s="171"/>
    </row>
    <row r="157" spans="2:2" x14ac:dyDescent="0.3">
      <c r="B157" s="171"/>
    </row>
    <row r="158" spans="2:2" x14ac:dyDescent="0.3">
      <c r="B158" s="171"/>
    </row>
    <row r="159" spans="2:2" x14ac:dyDescent="0.3">
      <c r="B159" s="171"/>
    </row>
    <row r="160" spans="2:2" x14ac:dyDescent="0.3">
      <c r="B160" s="171"/>
    </row>
    <row r="161" spans="2:2" x14ac:dyDescent="0.3">
      <c r="B161" s="171"/>
    </row>
    <row r="162" spans="2:2" x14ac:dyDescent="0.3">
      <c r="B162" s="171"/>
    </row>
    <row r="163" spans="2:2" x14ac:dyDescent="0.3">
      <c r="B163" s="171"/>
    </row>
    <row r="164" spans="2:2" x14ac:dyDescent="0.3">
      <c r="B164" s="171"/>
    </row>
    <row r="165" spans="2:2" x14ac:dyDescent="0.3">
      <c r="B165" s="171"/>
    </row>
    <row r="166" spans="2:2" x14ac:dyDescent="0.3">
      <c r="B166" s="171"/>
    </row>
    <row r="167" spans="2:2" x14ac:dyDescent="0.3">
      <c r="B167" s="171"/>
    </row>
    <row r="168" spans="2:2" x14ac:dyDescent="0.3">
      <c r="B168" s="171"/>
    </row>
    <row r="169" spans="2:2" x14ac:dyDescent="0.3">
      <c r="B169" s="171"/>
    </row>
    <row r="170" spans="2:2" x14ac:dyDescent="0.3">
      <c r="B170" s="171"/>
    </row>
    <row r="171" spans="2:2" x14ac:dyDescent="0.3">
      <c r="B171" s="171"/>
    </row>
    <row r="172" spans="2:2" x14ac:dyDescent="0.3">
      <c r="B172" s="171"/>
    </row>
    <row r="173" spans="2:2" x14ac:dyDescent="0.3">
      <c r="B173" s="171"/>
    </row>
    <row r="174" spans="2:2" x14ac:dyDescent="0.3">
      <c r="B174" s="171"/>
    </row>
    <row r="175" spans="2:2" x14ac:dyDescent="0.3">
      <c r="B175" s="171"/>
    </row>
    <row r="176" spans="2:2" x14ac:dyDescent="0.3">
      <c r="B176" s="171"/>
    </row>
    <row r="177" spans="2:2" x14ac:dyDescent="0.3">
      <c r="B177" s="171"/>
    </row>
    <row r="178" spans="2:2" x14ac:dyDescent="0.3">
      <c r="B178" s="171"/>
    </row>
    <row r="179" spans="2:2" x14ac:dyDescent="0.3">
      <c r="B179" s="171"/>
    </row>
    <row r="180" spans="2:2" x14ac:dyDescent="0.3">
      <c r="B180" s="171"/>
    </row>
    <row r="181" spans="2:2" x14ac:dyDescent="0.3">
      <c r="B181" s="171"/>
    </row>
    <row r="182" spans="2:2" x14ac:dyDescent="0.3">
      <c r="B182" s="171"/>
    </row>
    <row r="183" spans="2:2" x14ac:dyDescent="0.3">
      <c r="B183" s="171"/>
    </row>
    <row r="184" spans="2:2" x14ac:dyDescent="0.3">
      <c r="B184" s="171"/>
    </row>
    <row r="185" spans="2:2" x14ac:dyDescent="0.3">
      <c r="B185" s="171"/>
    </row>
    <row r="186" spans="2:2" x14ac:dyDescent="0.3">
      <c r="B186" s="171"/>
    </row>
    <row r="187" spans="2:2" x14ac:dyDescent="0.3">
      <c r="B187" s="171"/>
    </row>
    <row r="188" spans="2:2" x14ac:dyDescent="0.3">
      <c r="B188" s="171"/>
    </row>
    <row r="189" spans="2:2" x14ac:dyDescent="0.3">
      <c r="B189" s="171"/>
    </row>
    <row r="190" spans="2:2" x14ac:dyDescent="0.3">
      <c r="B190" s="171"/>
    </row>
    <row r="191" spans="2:2" x14ac:dyDescent="0.3">
      <c r="B191" s="171"/>
    </row>
    <row r="192" spans="2:2" x14ac:dyDescent="0.3">
      <c r="B192" s="171"/>
    </row>
    <row r="193" spans="2:2" x14ac:dyDescent="0.3">
      <c r="B193" s="171"/>
    </row>
    <row r="194" spans="2:2" x14ac:dyDescent="0.3">
      <c r="B194" s="171"/>
    </row>
    <row r="195" spans="2:2" x14ac:dyDescent="0.3">
      <c r="B195" s="171"/>
    </row>
    <row r="196" spans="2:2" x14ac:dyDescent="0.3">
      <c r="B196" s="171"/>
    </row>
    <row r="197" spans="2:2" x14ac:dyDescent="0.3">
      <c r="B197" s="171"/>
    </row>
    <row r="198" spans="2:2" x14ac:dyDescent="0.3">
      <c r="B198" s="171"/>
    </row>
    <row r="199" spans="2:2" x14ac:dyDescent="0.3">
      <c r="B199" s="171"/>
    </row>
    <row r="200" spans="2:2" x14ac:dyDescent="0.3">
      <c r="B200" s="171"/>
    </row>
    <row r="201" spans="2:2" x14ac:dyDescent="0.3">
      <c r="B201" s="171"/>
    </row>
    <row r="202" spans="2:2" x14ac:dyDescent="0.3">
      <c r="B202" s="171"/>
    </row>
    <row r="203" spans="2:2" x14ac:dyDescent="0.3">
      <c r="B203" s="171"/>
    </row>
    <row r="204" spans="2:2" x14ac:dyDescent="0.3">
      <c r="B204" s="171"/>
    </row>
    <row r="205" spans="2:2" x14ac:dyDescent="0.3">
      <c r="B205" s="171"/>
    </row>
    <row r="206" spans="2:2" x14ac:dyDescent="0.3">
      <c r="B206" s="171"/>
    </row>
    <row r="207" spans="2:2" x14ac:dyDescent="0.3">
      <c r="B207" s="171"/>
    </row>
    <row r="208" spans="2:2" x14ac:dyDescent="0.3">
      <c r="B208" s="171"/>
    </row>
    <row r="209" spans="2:2" x14ac:dyDescent="0.3">
      <c r="B209" s="171"/>
    </row>
    <row r="210" spans="2:2" x14ac:dyDescent="0.3">
      <c r="B210" s="171"/>
    </row>
    <row r="211" spans="2:2" x14ac:dyDescent="0.3">
      <c r="B211" s="171"/>
    </row>
    <row r="212" spans="2:2" x14ac:dyDescent="0.3">
      <c r="B212" s="171"/>
    </row>
    <row r="213" spans="2:2" x14ac:dyDescent="0.3">
      <c r="B213" s="171"/>
    </row>
    <row r="214" spans="2:2" x14ac:dyDescent="0.3">
      <c r="B214" s="171"/>
    </row>
    <row r="215" spans="2:2" x14ac:dyDescent="0.3">
      <c r="B215" s="171"/>
    </row>
    <row r="216" spans="2:2" x14ac:dyDescent="0.3">
      <c r="B216" s="171"/>
    </row>
    <row r="217" spans="2:2" x14ac:dyDescent="0.3">
      <c r="B217" s="171"/>
    </row>
    <row r="218" spans="2:2" x14ac:dyDescent="0.3">
      <c r="B218" s="171"/>
    </row>
    <row r="219" spans="2:2" x14ac:dyDescent="0.3">
      <c r="B219" s="171"/>
    </row>
    <row r="220" spans="2:2" x14ac:dyDescent="0.3">
      <c r="B220" s="171"/>
    </row>
    <row r="221" spans="2:2" x14ac:dyDescent="0.3">
      <c r="B221" s="171"/>
    </row>
    <row r="222" spans="2:2" x14ac:dyDescent="0.3">
      <c r="B222" s="171"/>
    </row>
    <row r="223" spans="2:2" x14ac:dyDescent="0.3">
      <c r="B223" s="171"/>
    </row>
    <row r="224" spans="2:2" x14ac:dyDescent="0.3">
      <c r="B224" s="171"/>
    </row>
    <row r="225" spans="2:2" x14ac:dyDescent="0.3">
      <c r="B225" s="171"/>
    </row>
    <row r="226" spans="2:2" x14ac:dyDescent="0.3">
      <c r="B226" s="171"/>
    </row>
    <row r="227" spans="2:2" x14ac:dyDescent="0.3">
      <c r="B227" s="171"/>
    </row>
    <row r="228" spans="2:2" x14ac:dyDescent="0.3">
      <c r="B228" s="171"/>
    </row>
    <row r="229" spans="2:2" x14ac:dyDescent="0.3">
      <c r="B229" s="171"/>
    </row>
    <row r="230" spans="2:2" x14ac:dyDescent="0.3">
      <c r="B230" s="171"/>
    </row>
    <row r="231" spans="2:2" x14ac:dyDescent="0.3">
      <c r="B231" s="171"/>
    </row>
    <row r="232" spans="2:2" x14ac:dyDescent="0.3">
      <c r="B232" s="171"/>
    </row>
    <row r="233" spans="2:2" x14ac:dyDescent="0.3">
      <c r="B233" s="171"/>
    </row>
    <row r="234" spans="2:2" x14ac:dyDescent="0.3">
      <c r="B234" s="171"/>
    </row>
    <row r="235" spans="2:2" x14ac:dyDescent="0.3">
      <c r="B235" s="171"/>
    </row>
    <row r="236" spans="2:2" x14ac:dyDescent="0.3">
      <c r="B236" s="171"/>
    </row>
    <row r="237" spans="2:2" x14ac:dyDescent="0.3">
      <c r="B237" s="171"/>
    </row>
    <row r="238" spans="2:2" x14ac:dyDescent="0.3">
      <c r="B238" s="171"/>
    </row>
    <row r="239" spans="2:2" x14ac:dyDescent="0.3">
      <c r="B239" s="171"/>
    </row>
    <row r="240" spans="2:2" x14ac:dyDescent="0.3">
      <c r="B240" s="171"/>
    </row>
    <row r="241" spans="2:2" x14ac:dyDescent="0.3">
      <c r="B241" s="171"/>
    </row>
    <row r="242" spans="2:2" x14ac:dyDescent="0.3">
      <c r="B242" s="171"/>
    </row>
    <row r="243" spans="2:2" x14ac:dyDescent="0.3">
      <c r="B243" s="171"/>
    </row>
    <row r="244" spans="2:2" x14ac:dyDescent="0.3">
      <c r="B244" s="171"/>
    </row>
    <row r="245" spans="2:2" x14ac:dyDescent="0.3">
      <c r="B245" s="171"/>
    </row>
    <row r="246" spans="2:2" x14ac:dyDescent="0.3">
      <c r="B246" s="171"/>
    </row>
    <row r="247" spans="2:2" x14ac:dyDescent="0.3">
      <c r="B247" s="171"/>
    </row>
    <row r="248" spans="2:2" x14ac:dyDescent="0.3">
      <c r="B248" s="171"/>
    </row>
    <row r="249" spans="2:2" x14ac:dyDescent="0.3">
      <c r="B249" s="171"/>
    </row>
    <row r="250" spans="2:2" x14ac:dyDescent="0.3">
      <c r="B250" s="171"/>
    </row>
    <row r="251" spans="2:2" x14ac:dyDescent="0.3">
      <c r="B251" s="171"/>
    </row>
    <row r="252" spans="2:2" x14ac:dyDescent="0.3">
      <c r="B252" s="171"/>
    </row>
    <row r="253" spans="2:2" x14ac:dyDescent="0.3">
      <c r="B253" s="171"/>
    </row>
    <row r="254" spans="2:2" x14ac:dyDescent="0.3">
      <c r="B254" s="171"/>
    </row>
    <row r="255" spans="2:2" x14ac:dyDescent="0.3">
      <c r="B255" s="171"/>
    </row>
    <row r="256" spans="2:2" x14ac:dyDescent="0.3">
      <c r="B256" s="171"/>
    </row>
    <row r="257" spans="2:2" x14ac:dyDescent="0.3">
      <c r="B257" s="171"/>
    </row>
    <row r="258" spans="2:2" x14ac:dyDescent="0.3">
      <c r="B258" s="171"/>
    </row>
    <row r="259" spans="2:2" x14ac:dyDescent="0.3">
      <c r="B259" s="171"/>
    </row>
    <row r="260" spans="2:2" x14ac:dyDescent="0.3">
      <c r="B260" s="171"/>
    </row>
    <row r="261" spans="2:2" x14ac:dyDescent="0.3">
      <c r="B261" s="171"/>
    </row>
    <row r="262" spans="2:2" x14ac:dyDescent="0.3">
      <c r="B262" s="171"/>
    </row>
    <row r="263" spans="2:2" x14ac:dyDescent="0.3">
      <c r="B263" s="171"/>
    </row>
    <row r="264" spans="2:2" x14ac:dyDescent="0.3">
      <c r="B264" s="171"/>
    </row>
    <row r="265" spans="2:2" x14ac:dyDescent="0.3">
      <c r="B265" s="171"/>
    </row>
    <row r="266" spans="2:2" x14ac:dyDescent="0.3">
      <c r="B266" s="171"/>
    </row>
    <row r="267" spans="2:2" x14ac:dyDescent="0.3">
      <c r="B267" s="171"/>
    </row>
    <row r="268" spans="2:2" x14ac:dyDescent="0.3">
      <c r="B268" s="171"/>
    </row>
    <row r="269" spans="2:2" x14ac:dyDescent="0.3">
      <c r="B269" s="171"/>
    </row>
    <row r="270" spans="2:2" x14ac:dyDescent="0.3">
      <c r="B270" s="171"/>
    </row>
    <row r="271" spans="2:2" x14ac:dyDescent="0.3">
      <c r="B271" s="171"/>
    </row>
    <row r="272" spans="2:2" x14ac:dyDescent="0.3">
      <c r="B272" s="171"/>
    </row>
    <row r="273" spans="2:2" x14ac:dyDescent="0.3">
      <c r="B273" s="171"/>
    </row>
    <row r="274" spans="2:2" x14ac:dyDescent="0.3">
      <c r="B274" s="171"/>
    </row>
    <row r="275" spans="2:2" x14ac:dyDescent="0.3">
      <c r="B275" s="171"/>
    </row>
    <row r="276" spans="2:2" x14ac:dyDescent="0.3">
      <c r="B276" s="171"/>
    </row>
    <row r="277" spans="2:2" x14ac:dyDescent="0.3">
      <c r="B277" s="171"/>
    </row>
    <row r="278" spans="2:2" x14ac:dyDescent="0.3">
      <c r="B278" s="171"/>
    </row>
    <row r="279" spans="2:2" x14ac:dyDescent="0.3">
      <c r="B279" s="171"/>
    </row>
    <row r="280" spans="2:2" x14ac:dyDescent="0.3">
      <c r="B280" s="171"/>
    </row>
    <row r="281" spans="2:2" x14ac:dyDescent="0.3">
      <c r="B281" s="171"/>
    </row>
    <row r="282" spans="2:2" x14ac:dyDescent="0.3">
      <c r="B282" s="171"/>
    </row>
    <row r="283" spans="2:2" x14ac:dyDescent="0.3">
      <c r="B283" s="171"/>
    </row>
    <row r="284" spans="2:2" x14ac:dyDescent="0.3">
      <c r="B284" s="171"/>
    </row>
    <row r="285" spans="2:2" x14ac:dyDescent="0.3">
      <c r="B285" s="171"/>
    </row>
    <row r="286" spans="2:2" x14ac:dyDescent="0.3">
      <c r="B286" s="171"/>
    </row>
    <row r="287" spans="2:2" x14ac:dyDescent="0.3">
      <c r="B287" s="171"/>
    </row>
    <row r="288" spans="2:2" x14ac:dyDescent="0.3">
      <c r="B288" s="171"/>
    </row>
    <row r="289" spans="2:2" x14ac:dyDescent="0.3">
      <c r="B289" s="171"/>
    </row>
    <row r="290" spans="2:2" x14ac:dyDescent="0.3">
      <c r="B290" s="171"/>
    </row>
    <row r="291" spans="2:2" x14ac:dyDescent="0.3">
      <c r="B291" s="171"/>
    </row>
    <row r="292" spans="2:2" x14ac:dyDescent="0.3">
      <c r="B292" s="171"/>
    </row>
    <row r="293" spans="2:2" x14ac:dyDescent="0.3">
      <c r="B293" s="171"/>
    </row>
    <row r="294" spans="2:2" x14ac:dyDescent="0.3">
      <c r="B294" s="171"/>
    </row>
    <row r="295" spans="2:2" x14ac:dyDescent="0.3">
      <c r="B295" s="171"/>
    </row>
    <row r="296" spans="2:2" x14ac:dyDescent="0.3">
      <c r="B296" s="171"/>
    </row>
    <row r="297" spans="2:2" x14ac:dyDescent="0.3">
      <c r="B297" s="171"/>
    </row>
    <row r="298" spans="2:2" x14ac:dyDescent="0.3">
      <c r="B298" s="171"/>
    </row>
    <row r="299" spans="2:2" x14ac:dyDescent="0.3">
      <c r="B299" s="171"/>
    </row>
    <row r="300" spans="2:2" x14ac:dyDescent="0.3">
      <c r="B300" s="171"/>
    </row>
    <row r="301" spans="2:2" x14ac:dyDescent="0.3">
      <c r="B301" s="171"/>
    </row>
    <row r="302" spans="2:2" x14ac:dyDescent="0.3">
      <c r="B302" s="171"/>
    </row>
    <row r="303" spans="2:2" x14ac:dyDescent="0.3">
      <c r="B303" s="171"/>
    </row>
    <row r="304" spans="2:2" x14ac:dyDescent="0.3">
      <c r="B304" s="171"/>
    </row>
    <row r="305" spans="2:2" x14ac:dyDescent="0.3">
      <c r="B305" s="171"/>
    </row>
    <row r="306" spans="2:2" x14ac:dyDescent="0.3">
      <c r="B306" s="171"/>
    </row>
    <row r="307" spans="2:2" x14ac:dyDescent="0.3">
      <c r="B307" s="171"/>
    </row>
    <row r="308" spans="2:2" x14ac:dyDescent="0.3">
      <c r="B308" s="171"/>
    </row>
    <row r="309" spans="2:2" x14ac:dyDescent="0.3">
      <c r="B309" s="171"/>
    </row>
    <row r="310" spans="2:2" x14ac:dyDescent="0.3">
      <c r="B310" s="171"/>
    </row>
    <row r="311" spans="2:2" x14ac:dyDescent="0.3">
      <c r="B311" s="171"/>
    </row>
    <row r="312" spans="2:2" x14ac:dyDescent="0.3">
      <c r="B312" s="171"/>
    </row>
    <row r="313" spans="2:2" x14ac:dyDescent="0.3">
      <c r="B313" s="171"/>
    </row>
    <row r="314" spans="2:2" x14ac:dyDescent="0.3">
      <c r="B314" s="171"/>
    </row>
    <row r="315" spans="2:2" x14ac:dyDescent="0.3">
      <c r="B315" s="171"/>
    </row>
    <row r="316" spans="2:2" x14ac:dyDescent="0.3">
      <c r="B316" s="171"/>
    </row>
    <row r="317" spans="2:2" x14ac:dyDescent="0.3">
      <c r="B317" s="171"/>
    </row>
    <row r="318" spans="2:2" x14ac:dyDescent="0.3">
      <c r="B318" s="171"/>
    </row>
    <row r="319" spans="2:2" x14ac:dyDescent="0.3">
      <c r="B319" s="171"/>
    </row>
    <row r="320" spans="2:2" x14ac:dyDescent="0.3">
      <c r="B320" s="171"/>
    </row>
    <row r="321" spans="2:2" x14ac:dyDescent="0.3">
      <c r="B321" s="171"/>
    </row>
    <row r="322" spans="2:2" x14ac:dyDescent="0.3">
      <c r="B322" s="171"/>
    </row>
    <row r="323" spans="2:2" x14ac:dyDescent="0.3">
      <c r="B323" s="171"/>
    </row>
    <row r="324" spans="2:2" x14ac:dyDescent="0.3">
      <c r="B324" s="171"/>
    </row>
    <row r="325" spans="2:2" x14ac:dyDescent="0.3">
      <c r="B325" s="171"/>
    </row>
    <row r="326" spans="2:2" x14ac:dyDescent="0.3">
      <c r="B326" s="171"/>
    </row>
    <row r="327" spans="2:2" x14ac:dyDescent="0.3">
      <c r="B327" s="171"/>
    </row>
    <row r="328" spans="2:2" x14ac:dyDescent="0.3">
      <c r="B328" s="171"/>
    </row>
    <row r="329" spans="2:2" x14ac:dyDescent="0.3">
      <c r="B329" s="171"/>
    </row>
    <row r="330" spans="2:2" x14ac:dyDescent="0.3">
      <c r="B330" s="171"/>
    </row>
    <row r="331" spans="2:2" x14ac:dyDescent="0.3">
      <c r="B331" s="171"/>
    </row>
    <row r="332" spans="2:2" x14ac:dyDescent="0.3">
      <c r="B332" s="171"/>
    </row>
    <row r="333" spans="2:2" x14ac:dyDescent="0.3">
      <c r="B333" s="171"/>
    </row>
    <row r="334" spans="2:2" x14ac:dyDescent="0.3">
      <c r="B334" s="171"/>
    </row>
    <row r="335" spans="2:2" x14ac:dyDescent="0.3">
      <c r="B335" s="171"/>
    </row>
    <row r="336" spans="2:2" x14ac:dyDescent="0.3">
      <c r="B336" s="171"/>
    </row>
    <row r="337" spans="2:2" x14ac:dyDescent="0.3">
      <c r="B337" s="171"/>
    </row>
    <row r="338" spans="2:2" x14ac:dyDescent="0.3">
      <c r="B338" s="171"/>
    </row>
    <row r="339" spans="2:2" x14ac:dyDescent="0.3">
      <c r="B339" s="171"/>
    </row>
    <row r="340" spans="2:2" x14ac:dyDescent="0.3">
      <c r="B340" s="171"/>
    </row>
    <row r="341" spans="2:2" x14ac:dyDescent="0.3">
      <c r="B341" s="171"/>
    </row>
    <row r="342" spans="2:2" x14ac:dyDescent="0.3">
      <c r="B342" s="171"/>
    </row>
    <row r="343" spans="2:2" x14ac:dyDescent="0.3">
      <c r="B343" s="171"/>
    </row>
    <row r="344" spans="2:2" x14ac:dyDescent="0.3">
      <c r="B344" s="171"/>
    </row>
    <row r="345" spans="2:2" x14ac:dyDescent="0.3">
      <c r="B345" s="171"/>
    </row>
    <row r="346" spans="2:2" x14ac:dyDescent="0.3">
      <c r="B346" s="171"/>
    </row>
    <row r="347" spans="2:2" x14ac:dyDescent="0.3">
      <c r="B347" s="171"/>
    </row>
    <row r="348" spans="2:2" x14ac:dyDescent="0.3">
      <c r="B348" s="171"/>
    </row>
    <row r="349" spans="2:2" x14ac:dyDescent="0.3">
      <c r="B349" s="171"/>
    </row>
    <row r="350" spans="2:2" x14ac:dyDescent="0.3">
      <c r="B350" s="171"/>
    </row>
    <row r="351" spans="2:2" x14ac:dyDescent="0.3">
      <c r="B351" s="171"/>
    </row>
    <row r="352" spans="2:2" x14ac:dyDescent="0.3">
      <c r="B352" s="171"/>
    </row>
    <row r="353" spans="2:2" x14ac:dyDescent="0.3">
      <c r="B353" s="171"/>
    </row>
    <row r="354" spans="2:2" x14ac:dyDescent="0.3">
      <c r="B354" s="171"/>
    </row>
    <row r="355" spans="2:2" x14ac:dyDescent="0.3">
      <c r="B355" s="171"/>
    </row>
    <row r="356" spans="2:2" x14ac:dyDescent="0.3">
      <c r="B356" s="171"/>
    </row>
    <row r="357" spans="2:2" x14ac:dyDescent="0.3">
      <c r="B357" s="171"/>
    </row>
    <row r="358" spans="2:2" x14ac:dyDescent="0.3">
      <c r="B358" s="171"/>
    </row>
    <row r="359" spans="2:2" x14ac:dyDescent="0.3">
      <c r="B359" s="171"/>
    </row>
    <row r="360" spans="2:2" x14ac:dyDescent="0.3">
      <c r="B360" s="171"/>
    </row>
    <row r="361" spans="2:2" x14ac:dyDescent="0.3">
      <c r="B361" s="171"/>
    </row>
    <row r="362" spans="2:2" x14ac:dyDescent="0.3">
      <c r="B362" s="171"/>
    </row>
    <row r="363" spans="2:2" x14ac:dyDescent="0.3">
      <c r="B363" s="171"/>
    </row>
    <row r="364" spans="2:2" x14ac:dyDescent="0.3">
      <c r="B364" s="171"/>
    </row>
    <row r="365" spans="2:2" x14ac:dyDescent="0.3">
      <c r="B365" s="171"/>
    </row>
    <row r="366" spans="2:2" x14ac:dyDescent="0.3">
      <c r="B366" s="171"/>
    </row>
    <row r="367" spans="2:2" x14ac:dyDescent="0.3">
      <c r="B367" s="171"/>
    </row>
    <row r="368" spans="2:2" x14ac:dyDescent="0.3">
      <c r="B368" s="171"/>
    </row>
    <row r="369" spans="2:2" x14ac:dyDescent="0.3">
      <c r="B369" s="171"/>
    </row>
    <row r="370" spans="2:2" x14ac:dyDescent="0.3">
      <c r="B370" s="171"/>
    </row>
    <row r="371" spans="2:2" x14ac:dyDescent="0.3">
      <c r="B371" s="171"/>
    </row>
    <row r="372" spans="2:2" x14ac:dyDescent="0.3">
      <c r="B372" s="171"/>
    </row>
    <row r="373" spans="2:2" x14ac:dyDescent="0.3">
      <c r="B373" s="171"/>
    </row>
    <row r="374" spans="2:2" x14ac:dyDescent="0.3">
      <c r="B374" s="171"/>
    </row>
    <row r="375" spans="2:2" x14ac:dyDescent="0.3">
      <c r="B375" s="171"/>
    </row>
    <row r="376" spans="2:2" x14ac:dyDescent="0.3">
      <c r="B376" s="171"/>
    </row>
    <row r="377" spans="2:2" x14ac:dyDescent="0.3">
      <c r="B377" s="171"/>
    </row>
    <row r="378" spans="2:2" x14ac:dyDescent="0.3">
      <c r="B378" s="171"/>
    </row>
    <row r="379" spans="2:2" x14ac:dyDescent="0.3">
      <c r="B379" s="171"/>
    </row>
    <row r="380" spans="2:2" x14ac:dyDescent="0.3">
      <c r="B380" s="171"/>
    </row>
    <row r="381" spans="2:2" x14ac:dyDescent="0.3">
      <c r="B381" s="171"/>
    </row>
    <row r="382" spans="2:2" x14ac:dyDescent="0.3">
      <c r="B382" s="171"/>
    </row>
    <row r="383" spans="2:2" x14ac:dyDescent="0.3">
      <c r="B383" s="171"/>
    </row>
    <row r="384" spans="2:2" x14ac:dyDescent="0.3">
      <c r="B384" s="171"/>
    </row>
    <row r="385" spans="2:2" x14ac:dyDescent="0.3">
      <c r="B385" s="171"/>
    </row>
    <row r="386" spans="2:2" x14ac:dyDescent="0.3">
      <c r="B386" s="171"/>
    </row>
    <row r="387" spans="2:2" x14ac:dyDescent="0.3">
      <c r="B387" s="171"/>
    </row>
    <row r="388" spans="2:2" x14ac:dyDescent="0.3">
      <c r="B388" s="171"/>
    </row>
    <row r="389" spans="2:2" x14ac:dyDescent="0.3">
      <c r="B389" s="171"/>
    </row>
    <row r="390" spans="2:2" x14ac:dyDescent="0.3">
      <c r="B390" s="171"/>
    </row>
    <row r="391" spans="2:2" x14ac:dyDescent="0.3">
      <c r="B391" s="171"/>
    </row>
    <row r="392" spans="2:2" x14ac:dyDescent="0.3">
      <c r="B392" s="171"/>
    </row>
    <row r="393" spans="2:2" x14ac:dyDescent="0.3">
      <c r="B393" s="171"/>
    </row>
    <row r="394" spans="2:2" x14ac:dyDescent="0.3">
      <c r="B394" s="171"/>
    </row>
    <row r="395" spans="2:2" x14ac:dyDescent="0.3">
      <c r="B395" s="171"/>
    </row>
    <row r="396" spans="2:2" x14ac:dyDescent="0.3">
      <c r="B396" s="171"/>
    </row>
    <row r="397" spans="2:2" x14ac:dyDescent="0.3">
      <c r="B397" s="171"/>
    </row>
    <row r="398" spans="2:2" x14ac:dyDescent="0.3">
      <c r="B398" s="171"/>
    </row>
    <row r="399" spans="2:2" x14ac:dyDescent="0.3">
      <c r="B399" s="171"/>
    </row>
    <row r="400" spans="2:2" x14ac:dyDescent="0.3">
      <c r="B400" s="171"/>
    </row>
    <row r="401" spans="2:2" x14ac:dyDescent="0.3">
      <c r="B401" s="171"/>
    </row>
    <row r="402" spans="2:2" x14ac:dyDescent="0.3">
      <c r="B402" s="171"/>
    </row>
    <row r="403" spans="2:2" x14ac:dyDescent="0.3">
      <c r="B403" s="171"/>
    </row>
    <row r="404" spans="2:2" x14ac:dyDescent="0.3">
      <c r="B404" s="171"/>
    </row>
    <row r="405" spans="2:2" x14ac:dyDescent="0.3">
      <c r="B405" s="171"/>
    </row>
    <row r="406" spans="2:2" x14ac:dyDescent="0.3">
      <c r="B406" s="171"/>
    </row>
    <row r="407" spans="2:2" x14ac:dyDescent="0.3">
      <c r="B407" s="171"/>
    </row>
    <row r="408" spans="2:2" x14ac:dyDescent="0.3">
      <c r="B408" s="171"/>
    </row>
    <row r="409" spans="2:2" x14ac:dyDescent="0.3">
      <c r="B409" s="171"/>
    </row>
    <row r="410" spans="2:2" x14ac:dyDescent="0.3">
      <c r="B410" s="171"/>
    </row>
    <row r="411" spans="2:2" x14ac:dyDescent="0.3">
      <c r="B411" s="171"/>
    </row>
    <row r="412" spans="2:2" x14ac:dyDescent="0.3">
      <c r="B412" s="171"/>
    </row>
    <row r="413" spans="2:2" x14ac:dyDescent="0.3">
      <c r="B413" s="171"/>
    </row>
    <row r="414" spans="2:2" x14ac:dyDescent="0.3">
      <c r="B414" s="171"/>
    </row>
    <row r="415" spans="2:2" x14ac:dyDescent="0.3">
      <c r="B415" s="171"/>
    </row>
    <row r="416" spans="2:2" x14ac:dyDescent="0.3">
      <c r="B416" s="171"/>
    </row>
    <row r="417" spans="2:2" x14ac:dyDescent="0.3">
      <c r="B417" s="171"/>
    </row>
    <row r="418" spans="2:2" x14ac:dyDescent="0.3">
      <c r="B418" s="171"/>
    </row>
    <row r="419" spans="2:2" x14ac:dyDescent="0.3">
      <c r="B419" s="171"/>
    </row>
    <row r="420" spans="2:2" x14ac:dyDescent="0.3">
      <c r="B420" s="171"/>
    </row>
    <row r="421" spans="2:2" x14ac:dyDescent="0.3">
      <c r="B421" s="171"/>
    </row>
    <row r="422" spans="2:2" x14ac:dyDescent="0.3">
      <c r="B422" s="171"/>
    </row>
    <row r="423" spans="2:2" x14ac:dyDescent="0.3">
      <c r="B423" s="171"/>
    </row>
    <row r="424" spans="2:2" x14ac:dyDescent="0.3">
      <c r="B424" s="171"/>
    </row>
    <row r="425" spans="2:2" x14ac:dyDescent="0.3">
      <c r="B425" s="171"/>
    </row>
    <row r="426" spans="2:2" x14ac:dyDescent="0.3">
      <c r="B426" s="171"/>
    </row>
    <row r="427" spans="2:2" x14ac:dyDescent="0.3">
      <c r="B427" s="171"/>
    </row>
    <row r="428" spans="2:2" x14ac:dyDescent="0.3">
      <c r="B428" s="171"/>
    </row>
    <row r="429" spans="2:2" x14ac:dyDescent="0.3">
      <c r="B429" s="171"/>
    </row>
    <row r="430" spans="2:2" x14ac:dyDescent="0.3">
      <c r="B430" s="171"/>
    </row>
    <row r="431" spans="2:2" x14ac:dyDescent="0.3">
      <c r="B431" s="171"/>
    </row>
    <row r="432" spans="2:2" x14ac:dyDescent="0.3">
      <c r="B432" s="171"/>
    </row>
    <row r="433" spans="2:2" x14ac:dyDescent="0.3">
      <c r="B433" s="171"/>
    </row>
    <row r="434" spans="2:2" x14ac:dyDescent="0.3">
      <c r="B434" s="171"/>
    </row>
    <row r="435" spans="2:2" x14ac:dyDescent="0.3">
      <c r="B435" s="171"/>
    </row>
    <row r="436" spans="2:2" x14ac:dyDescent="0.3">
      <c r="B436" s="171"/>
    </row>
    <row r="437" spans="2:2" x14ac:dyDescent="0.3">
      <c r="B437" s="171"/>
    </row>
    <row r="438" spans="2:2" x14ac:dyDescent="0.3">
      <c r="B438" s="171"/>
    </row>
    <row r="439" spans="2:2" x14ac:dyDescent="0.3">
      <c r="B439" s="171"/>
    </row>
    <row r="440" spans="2:2" x14ac:dyDescent="0.3">
      <c r="B440" s="171"/>
    </row>
    <row r="441" spans="2:2" x14ac:dyDescent="0.3">
      <c r="B441" s="171"/>
    </row>
    <row r="442" spans="2:2" x14ac:dyDescent="0.3">
      <c r="B442" s="171"/>
    </row>
    <row r="443" spans="2:2" x14ac:dyDescent="0.3">
      <c r="B443" s="171"/>
    </row>
    <row r="444" spans="2:2" x14ac:dyDescent="0.3">
      <c r="B444" s="171"/>
    </row>
    <row r="445" spans="2:2" x14ac:dyDescent="0.3">
      <c r="B445" s="171"/>
    </row>
    <row r="446" spans="2:2" x14ac:dyDescent="0.3">
      <c r="B446" s="171"/>
    </row>
    <row r="447" spans="2:2" x14ac:dyDescent="0.3">
      <c r="B447" s="171"/>
    </row>
    <row r="448" spans="2:2" x14ac:dyDescent="0.3">
      <c r="B448" s="171"/>
    </row>
    <row r="449" spans="2:2" x14ac:dyDescent="0.3">
      <c r="B449" s="171"/>
    </row>
    <row r="450" spans="2:2" x14ac:dyDescent="0.3">
      <c r="B450" s="171"/>
    </row>
    <row r="451" spans="2:2" x14ac:dyDescent="0.3">
      <c r="B451" s="171"/>
    </row>
    <row r="452" spans="2:2" x14ac:dyDescent="0.3">
      <c r="B452" s="171"/>
    </row>
    <row r="453" spans="2:2" x14ac:dyDescent="0.3">
      <c r="B453" s="171"/>
    </row>
    <row r="454" spans="2:2" x14ac:dyDescent="0.3">
      <c r="B454" s="171"/>
    </row>
    <row r="455" spans="2:2" x14ac:dyDescent="0.3">
      <c r="B455" s="171"/>
    </row>
    <row r="456" spans="2:2" x14ac:dyDescent="0.3">
      <c r="B456" s="171"/>
    </row>
    <row r="457" spans="2:2" x14ac:dyDescent="0.3">
      <c r="B457" s="171"/>
    </row>
    <row r="458" spans="2:2" x14ac:dyDescent="0.3">
      <c r="B458" s="171"/>
    </row>
    <row r="459" spans="2:2" x14ac:dyDescent="0.3">
      <c r="B459" s="171"/>
    </row>
    <row r="460" spans="2:2" x14ac:dyDescent="0.3">
      <c r="B460" s="171"/>
    </row>
    <row r="461" spans="2:2" x14ac:dyDescent="0.3">
      <c r="B461" s="171"/>
    </row>
    <row r="462" spans="2:2" x14ac:dyDescent="0.3">
      <c r="B462" s="171"/>
    </row>
    <row r="463" spans="2:2" x14ac:dyDescent="0.3">
      <c r="B463" s="171"/>
    </row>
    <row r="464" spans="2:2" x14ac:dyDescent="0.3">
      <c r="B464" s="171"/>
    </row>
    <row r="465" spans="2:2" x14ac:dyDescent="0.3">
      <c r="B465" s="171"/>
    </row>
    <row r="466" spans="2:2" x14ac:dyDescent="0.3">
      <c r="B466" s="171"/>
    </row>
    <row r="467" spans="2:2" x14ac:dyDescent="0.3">
      <c r="B467" s="171"/>
    </row>
    <row r="468" spans="2:2" x14ac:dyDescent="0.3">
      <c r="B468" s="171"/>
    </row>
    <row r="469" spans="2:2" x14ac:dyDescent="0.3">
      <c r="B469" s="171"/>
    </row>
    <row r="470" spans="2:2" x14ac:dyDescent="0.3">
      <c r="B470" s="171"/>
    </row>
    <row r="471" spans="2:2" x14ac:dyDescent="0.3">
      <c r="B471" s="171"/>
    </row>
    <row r="472" spans="2:2" x14ac:dyDescent="0.3">
      <c r="B472" s="171"/>
    </row>
    <row r="473" spans="2:2" x14ac:dyDescent="0.3">
      <c r="B473" s="171"/>
    </row>
    <row r="474" spans="2:2" x14ac:dyDescent="0.3">
      <c r="B474" s="171"/>
    </row>
    <row r="475" spans="2:2" x14ac:dyDescent="0.3">
      <c r="B475" s="171"/>
    </row>
    <row r="476" spans="2:2" x14ac:dyDescent="0.3">
      <c r="B476" s="171"/>
    </row>
    <row r="477" spans="2:2" x14ac:dyDescent="0.3">
      <c r="B477" s="171"/>
    </row>
    <row r="478" spans="2:2" x14ac:dyDescent="0.3">
      <c r="B478" s="171"/>
    </row>
    <row r="479" spans="2:2" x14ac:dyDescent="0.3">
      <c r="B479" s="171"/>
    </row>
    <row r="480" spans="2:2" x14ac:dyDescent="0.3">
      <c r="B480" s="171"/>
    </row>
    <row r="481" spans="2:2" x14ac:dyDescent="0.3">
      <c r="B481" s="171"/>
    </row>
    <row r="482" spans="2:2" x14ac:dyDescent="0.3">
      <c r="B482" s="171"/>
    </row>
    <row r="483" spans="2:2" x14ac:dyDescent="0.3">
      <c r="B483" s="171"/>
    </row>
    <row r="484" spans="2:2" x14ac:dyDescent="0.3">
      <c r="B484" s="171"/>
    </row>
    <row r="485" spans="2:2" x14ac:dyDescent="0.3">
      <c r="B485" s="171"/>
    </row>
    <row r="486" spans="2:2" x14ac:dyDescent="0.3">
      <c r="B486" s="171"/>
    </row>
    <row r="487" spans="2:2" x14ac:dyDescent="0.3">
      <c r="B487" s="171"/>
    </row>
    <row r="488" spans="2:2" x14ac:dyDescent="0.3">
      <c r="B488" s="171"/>
    </row>
    <row r="489" spans="2:2" x14ac:dyDescent="0.3">
      <c r="B489" s="171"/>
    </row>
    <row r="490" spans="2:2" x14ac:dyDescent="0.3">
      <c r="B490" s="171"/>
    </row>
    <row r="491" spans="2:2" x14ac:dyDescent="0.3">
      <c r="B491" s="171"/>
    </row>
    <row r="492" spans="2:2" x14ac:dyDescent="0.3">
      <c r="B492" s="171"/>
    </row>
    <row r="493" spans="2:2" x14ac:dyDescent="0.3">
      <c r="B493" s="171"/>
    </row>
    <row r="494" spans="2:2" x14ac:dyDescent="0.3">
      <c r="B494" s="171"/>
    </row>
    <row r="495" spans="2:2" x14ac:dyDescent="0.3">
      <c r="B495" s="171"/>
    </row>
    <row r="496" spans="2:2" x14ac:dyDescent="0.3">
      <c r="B496" s="171"/>
    </row>
    <row r="497" spans="2:2" x14ac:dyDescent="0.3">
      <c r="B497" s="171"/>
    </row>
    <row r="498" spans="2:2" x14ac:dyDescent="0.3">
      <c r="B498" s="171"/>
    </row>
    <row r="499" spans="2:2" x14ac:dyDescent="0.3">
      <c r="B499" s="171"/>
    </row>
    <row r="500" spans="2:2" x14ac:dyDescent="0.3">
      <c r="B500" s="171"/>
    </row>
    <row r="501" spans="2:2" x14ac:dyDescent="0.3">
      <c r="B501" s="171"/>
    </row>
    <row r="502" spans="2:2" x14ac:dyDescent="0.3">
      <c r="B502" s="171"/>
    </row>
    <row r="503" spans="2:2" x14ac:dyDescent="0.3">
      <c r="B503" s="171"/>
    </row>
    <row r="504" spans="2:2" x14ac:dyDescent="0.3">
      <c r="B504" s="171"/>
    </row>
    <row r="505" spans="2:2" x14ac:dyDescent="0.3">
      <c r="B505" s="171"/>
    </row>
    <row r="506" spans="2:2" x14ac:dyDescent="0.3">
      <c r="B506" s="171"/>
    </row>
    <row r="507" spans="2:2" x14ac:dyDescent="0.3">
      <c r="B507" s="171"/>
    </row>
    <row r="508" spans="2:2" x14ac:dyDescent="0.3">
      <c r="B508" s="171"/>
    </row>
    <row r="509" spans="2:2" x14ac:dyDescent="0.3">
      <c r="B509" s="171"/>
    </row>
    <row r="510" spans="2:2" x14ac:dyDescent="0.3">
      <c r="B510" s="171"/>
    </row>
    <row r="511" spans="2:2" x14ac:dyDescent="0.3">
      <c r="B511" s="171"/>
    </row>
    <row r="512" spans="2:2" x14ac:dyDescent="0.3">
      <c r="B512" s="171"/>
    </row>
    <row r="513" spans="2:2" x14ac:dyDescent="0.3">
      <c r="B513" s="171"/>
    </row>
    <row r="514" spans="2:2" x14ac:dyDescent="0.3">
      <c r="B514" s="171"/>
    </row>
    <row r="515" spans="2:2" x14ac:dyDescent="0.3">
      <c r="B515" s="171"/>
    </row>
    <row r="516" spans="2:2" x14ac:dyDescent="0.3">
      <c r="B516" s="171"/>
    </row>
    <row r="517" spans="2:2" x14ac:dyDescent="0.3">
      <c r="B517" s="171"/>
    </row>
    <row r="518" spans="2:2" x14ac:dyDescent="0.3">
      <c r="B518" s="171"/>
    </row>
    <row r="519" spans="2:2" x14ac:dyDescent="0.3">
      <c r="B519" s="171"/>
    </row>
    <row r="520" spans="2:2" x14ac:dyDescent="0.3">
      <c r="B520" s="171"/>
    </row>
    <row r="521" spans="2:2" x14ac:dyDescent="0.3">
      <c r="B521" s="171"/>
    </row>
    <row r="522" spans="2:2" x14ac:dyDescent="0.3">
      <c r="B522" s="171"/>
    </row>
    <row r="523" spans="2:2" x14ac:dyDescent="0.3">
      <c r="B523" s="171"/>
    </row>
    <row r="524" spans="2:2" x14ac:dyDescent="0.3">
      <c r="B524" s="171"/>
    </row>
    <row r="525" spans="2:2" x14ac:dyDescent="0.3">
      <c r="B525" s="171"/>
    </row>
    <row r="526" spans="2:2" x14ac:dyDescent="0.3">
      <c r="B526" s="171"/>
    </row>
    <row r="527" spans="2:2" x14ac:dyDescent="0.3">
      <c r="B527" s="171"/>
    </row>
    <row r="528" spans="2:2" x14ac:dyDescent="0.3">
      <c r="B528" s="171"/>
    </row>
    <row r="529" spans="2:2" x14ac:dyDescent="0.3">
      <c r="B529" s="171"/>
    </row>
    <row r="530" spans="2:2" x14ac:dyDescent="0.3">
      <c r="B530" s="171"/>
    </row>
    <row r="531" spans="2:2" x14ac:dyDescent="0.3">
      <c r="B531" s="171"/>
    </row>
    <row r="532" spans="2:2" x14ac:dyDescent="0.3">
      <c r="B532" s="171"/>
    </row>
    <row r="533" spans="2:2" x14ac:dyDescent="0.3">
      <c r="B533" s="171"/>
    </row>
    <row r="534" spans="2:2" x14ac:dyDescent="0.3">
      <c r="B534" s="171"/>
    </row>
    <row r="535" spans="2:2" x14ac:dyDescent="0.3">
      <c r="B535" s="171"/>
    </row>
    <row r="536" spans="2:2" x14ac:dyDescent="0.3">
      <c r="B536" s="171"/>
    </row>
    <row r="537" spans="2:2" x14ac:dyDescent="0.3">
      <c r="B537" s="171"/>
    </row>
    <row r="538" spans="2:2" x14ac:dyDescent="0.3">
      <c r="B538" s="171"/>
    </row>
    <row r="539" spans="2:2" x14ac:dyDescent="0.3">
      <c r="B539" s="171"/>
    </row>
    <row r="540" spans="2:2" x14ac:dyDescent="0.3">
      <c r="B540" s="171"/>
    </row>
    <row r="541" spans="2:2" x14ac:dyDescent="0.3">
      <c r="B541" s="171"/>
    </row>
    <row r="542" spans="2:2" x14ac:dyDescent="0.3">
      <c r="B542" s="171"/>
    </row>
    <row r="543" spans="2:2" x14ac:dyDescent="0.3">
      <c r="B543" s="171"/>
    </row>
    <row r="544" spans="2:2" x14ac:dyDescent="0.3">
      <c r="B544" s="171"/>
    </row>
    <row r="545" spans="2:2" x14ac:dyDescent="0.3">
      <c r="B545" s="171"/>
    </row>
    <row r="546" spans="2:2" x14ac:dyDescent="0.3">
      <c r="B546" s="171"/>
    </row>
    <row r="547" spans="2:2" x14ac:dyDescent="0.3">
      <c r="B547" s="171"/>
    </row>
    <row r="548" spans="2:2" x14ac:dyDescent="0.3">
      <c r="B548" s="171"/>
    </row>
    <row r="549" spans="2:2" x14ac:dyDescent="0.3">
      <c r="B549" s="171"/>
    </row>
    <row r="550" spans="2:2" x14ac:dyDescent="0.3">
      <c r="B550" s="171"/>
    </row>
    <row r="551" spans="2:2" x14ac:dyDescent="0.3">
      <c r="B551" s="171"/>
    </row>
    <row r="552" spans="2:2" x14ac:dyDescent="0.3">
      <c r="B552" s="171"/>
    </row>
    <row r="553" spans="2:2" x14ac:dyDescent="0.3">
      <c r="B553" s="171"/>
    </row>
    <row r="554" spans="2:2" x14ac:dyDescent="0.3">
      <c r="B554" s="171"/>
    </row>
    <row r="555" spans="2:2" x14ac:dyDescent="0.3">
      <c r="B555" s="171"/>
    </row>
    <row r="556" spans="2:2" x14ac:dyDescent="0.3">
      <c r="B556" s="171"/>
    </row>
    <row r="557" spans="2:2" x14ac:dyDescent="0.3">
      <c r="B557" s="171"/>
    </row>
    <row r="558" spans="2:2" x14ac:dyDescent="0.3">
      <c r="B558" s="171"/>
    </row>
    <row r="559" spans="2:2" x14ac:dyDescent="0.3">
      <c r="B559" s="171"/>
    </row>
    <row r="560" spans="2:2" x14ac:dyDescent="0.3">
      <c r="B560" s="171"/>
    </row>
    <row r="561" spans="2:2" x14ac:dyDescent="0.3">
      <c r="B561" s="171"/>
    </row>
    <row r="562" spans="2:2" x14ac:dyDescent="0.3">
      <c r="B562" s="171"/>
    </row>
    <row r="563" spans="2:2" x14ac:dyDescent="0.3">
      <c r="B563" s="171"/>
    </row>
    <row r="564" spans="2:2" x14ac:dyDescent="0.3">
      <c r="B564" s="171"/>
    </row>
    <row r="565" spans="2:2" x14ac:dyDescent="0.3">
      <c r="B565" s="171"/>
    </row>
    <row r="566" spans="2:2" x14ac:dyDescent="0.3">
      <c r="B566" s="171"/>
    </row>
    <row r="567" spans="2:2" x14ac:dyDescent="0.3">
      <c r="B567" s="171"/>
    </row>
    <row r="568" spans="2:2" x14ac:dyDescent="0.3">
      <c r="B568" s="171"/>
    </row>
    <row r="569" spans="2:2" x14ac:dyDescent="0.3">
      <c r="B569" s="171"/>
    </row>
    <row r="570" spans="2:2" x14ac:dyDescent="0.3">
      <c r="B570" s="171"/>
    </row>
    <row r="571" spans="2:2" x14ac:dyDescent="0.3">
      <c r="B571" s="171"/>
    </row>
    <row r="572" spans="2:2" x14ac:dyDescent="0.3">
      <c r="B572" s="171"/>
    </row>
    <row r="573" spans="2:2" x14ac:dyDescent="0.3">
      <c r="B573" s="171"/>
    </row>
    <row r="574" spans="2:2" x14ac:dyDescent="0.3">
      <c r="B574" s="171"/>
    </row>
    <row r="575" spans="2:2" x14ac:dyDescent="0.3">
      <c r="B575" s="171"/>
    </row>
    <row r="576" spans="2:2" x14ac:dyDescent="0.3">
      <c r="B576" s="171"/>
    </row>
    <row r="577" spans="2:2" x14ac:dyDescent="0.3">
      <c r="B577" s="171"/>
    </row>
    <row r="578" spans="2:2" x14ac:dyDescent="0.3">
      <c r="B578" s="171"/>
    </row>
    <row r="579" spans="2:2" x14ac:dyDescent="0.3">
      <c r="B579" s="171"/>
    </row>
    <row r="580" spans="2:2" x14ac:dyDescent="0.3">
      <c r="B580" s="171"/>
    </row>
    <row r="581" spans="2:2" x14ac:dyDescent="0.3">
      <c r="B581" s="171"/>
    </row>
    <row r="582" spans="2:2" x14ac:dyDescent="0.3">
      <c r="B582" s="171"/>
    </row>
    <row r="583" spans="2:2" x14ac:dyDescent="0.3">
      <c r="B583" s="171"/>
    </row>
    <row r="584" spans="2:2" x14ac:dyDescent="0.3">
      <c r="B584" s="171"/>
    </row>
    <row r="585" spans="2:2" x14ac:dyDescent="0.3">
      <c r="B585" s="171"/>
    </row>
    <row r="586" spans="2:2" x14ac:dyDescent="0.3">
      <c r="B586" s="171"/>
    </row>
    <row r="587" spans="2:2" x14ac:dyDescent="0.3">
      <c r="B587" s="171"/>
    </row>
    <row r="588" spans="2:2" x14ac:dyDescent="0.3">
      <c r="B588" s="171"/>
    </row>
    <row r="589" spans="2:2" x14ac:dyDescent="0.3">
      <c r="B589" s="171"/>
    </row>
    <row r="590" spans="2:2" x14ac:dyDescent="0.3">
      <c r="B590" s="171"/>
    </row>
    <row r="591" spans="2:2" x14ac:dyDescent="0.3">
      <c r="B591" s="171"/>
    </row>
    <row r="592" spans="2:2" x14ac:dyDescent="0.3">
      <c r="B592" s="171"/>
    </row>
    <row r="593" spans="2:2" x14ac:dyDescent="0.3">
      <c r="B593" s="171"/>
    </row>
    <row r="594" spans="2:2" x14ac:dyDescent="0.3">
      <c r="B594" s="171"/>
    </row>
    <row r="595" spans="2:2" x14ac:dyDescent="0.3">
      <c r="B595" s="171"/>
    </row>
    <row r="596" spans="2:2" x14ac:dyDescent="0.3">
      <c r="B596" s="171"/>
    </row>
    <row r="597" spans="2:2" x14ac:dyDescent="0.3">
      <c r="B597" s="171"/>
    </row>
    <row r="598" spans="2:2" x14ac:dyDescent="0.3">
      <c r="B598" s="171"/>
    </row>
    <row r="599" spans="2:2" x14ac:dyDescent="0.3">
      <c r="B599" s="171"/>
    </row>
    <row r="600" spans="2:2" x14ac:dyDescent="0.3">
      <c r="B600" s="171"/>
    </row>
    <row r="601" spans="2:2" x14ac:dyDescent="0.3">
      <c r="B601" s="171"/>
    </row>
    <row r="602" spans="2:2" x14ac:dyDescent="0.3">
      <c r="B602" s="171"/>
    </row>
    <row r="603" spans="2:2" x14ac:dyDescent="0.3">
      <c r="B603" s="171"/>
    </row>
    <row r="604" spans="2:2" x14ac:dyDescent="0.3">
      <c r="B604" s="171"/>
    </row>
    <row r="605" spans="2:2" x14ac:dyDescent="0.3">
      <c r="B605" s="171"/>
    </row>
    <row r="606" spans="2:2" x14ac:dyDescent="0.3">
      <c r="B606" s="171"/>
    </row>
    <row r="607" spans="2:2" x14ac:dyDescent="0.3">
      <c r="B607" s="171"/>
    </row>
    <row r="608" spans="2:2" x14ac:dyDescent="0.3">
      <c r="B608" s="171"/>
    </row>
    <row r="609" spans="2:2" x14ac:dyDescent="0.3">
      <c r="B609" s="171"/>
    </row>
    <row r="610" spans="2:2" x14ac:dyDescent="0.3">
      <c r="B610" s="171"/>
    </row>
    <row r="611" spans="2:2" x14ac:dyDescent="0.3">
      <c r="B611" s="171"/>
    </row>
    <row r="612" spans="2:2" x14ac:dyDescent="0.3">
      <c r="B612" s="171"/>
    </row>
    <row r="613" spans="2:2" x14ac:dyDescent="0.3">
      <c r="B613" s="171"/>
    </row>
    <row r="614" spans="2:2" x14ac:dyDescent="0.3">
      <c r="B614" s="171"/>
    </row>
    <row r="615" spans="2:2" x14ac:dyDescent="0.3">
      <c r="B615" s="171"/>
    </row>
    <row r="616" spans="2:2" x14ac:dyDescent="0.3">
      <c r="B616" s="171"/>
    </row>
    <row r="617" spans="2:2" x14ac:dyDescent="0.3">
      <c r="B617" s="171"/>
    </row>
    <row r="618" spans="2:2" x14ac:dyDescent="0.3">
      <c r="B618" s="171"/>
    </row>
    <row r="619" spans="2:2" x14ac:dyDescent="0.3">
      <c r="B619" s="171"/>
    </row>
    <row r="620" spans="2:2" x14ac:dyDescent="0.3">
      <c r="B620" s="171"/>
    </row>
    <row r="621" spans="2:2" x14ac:dyDescent="0.3">
      <c r="B621" s="171"/>
    </row>
    <row r="622" spans="2:2" x14ac:dyDescent="0.3">
      <c r="B622" s="171"/>
    </row>
    <row r="623" spans="2:2" x14ac:dyDescent="0.3">
      <c r="B623" s="171"/>
    </row>
    <row r="624" spans="2:2" x14ac:dyDescent="0.3">
      <c r="B624" s="171"/>
    </row>
    <row r="625" spans="2:2" x14ac:dyDescent="0.3">
      <c r="B625" s="171"/>
    </row>
    <row r="626" spans="2:2" x14ac:dyDescent="0.3">
      <c r="B626" s="171"/>
    </row>
    <row r="627" spans="2:2" x14ac:dyDescent="0.3">
      <c r="B627" s="171"/>
    </row>
    <row r="628" spans="2:2" x14ac:dyDescent="0.3">
      <c r="B628" s="171"/>
    </row>
    <row r="629" spans="2:2" x14ac:dyDescent="0.3">
      <c r="B629" s="171"/>
    </row>
    <row r="630" spans="2:2" x14ac:dyDescent="0.3">
      <c r="B630" s="171"/>
    </row>
    <row r="631" spans="2:2" x14ac:dyDescent="0.3">
      <c r="B631" s="171"/>
    </row>
    <row r="632" spans="2:2" x14ac:dyDescent="0.3">
      <c r="B632" s="171"/>
    </row>
    <row r="633" spans="2:2" x14ac:dyDescent="0.3">
      <c r="B633" s="171"/>
    </row>
    <row r="634" spans="2:2" x14ac:dyDescent="0.3">
      <c r="B634" s="171"/>
    </row>
    <row r="635" spans="2:2" x14ac:dyDescent="0.3">
      <c r="B635" s="171"/>
    </row>
    <row r="636" spans="2:2" x14ac:dyDescent="0.3">
      <c r="B636" s="171"/>
    </row>
    <row r="637" spans="2:2" x14ac:dyDescent="0.3">
      <c r="B637" s="171"/>
    </row>
    <row r="638" spans="2:2" x14ac:dyDescent="0.3">
      <c r="B638" s="171"/>
    </row>
    <row r="639" spans="2:2" x14ac:dyDescent="0.3">
      <c r="B639" s="171"/>
    </row>
    <row r="640" spans="2:2" x14ac:dyDescent="0.3">
      <c r="B640" s="171"/>
    </row>
    <row r="641" spans="2:2" x14ac:dyDescent="0.3">
      <c r="B641" s="171"/>
    </row>
    <row r="642" spans="2:2" x14ac:dyDescent="0.3">
      <c r="B642" s="171"/>
    </row>
    <row r="643" spans="2:2" x14ac:dyDescent="0.3">
      <c r="B643" s="171"/>
    </row>
    <row r="644" spans="2:2" x14ac:dyDescent="0.3">
      <c r="B644" s="171"/>
    </row>
    <row r="645" spans="2:2" x14ac:dyDescent="0.3">
      <c r="B645" s="171"/>
    </row>
    <row r="646" spans="2:2" x14ac:dyDescent="0.3">
      <c r="B646" s="171"/>
    </row>
    <row r="647" spans="2:2" x14ac:dyDescent="0.3">
      <c r="B647" s="171"/>
    </row>
    <row r="648" spans="2:2" x14ac:dyDescent="0.3">
      <c r="B648" s="171"/>
    </row>
    <row r="649" spans="2:2" x14ac:dyDescent="0.3">
      <c r="B649" s="171"/>
    </row>
    <row r="650" spans="2:2" x14ac:dyDescent="0.3">
      <c r="B650" s="171"/>
    </row>
    <row r="651" spans="2:2" x14ac:dyDescent="0.3">
      <c r="B651" s="171"/>
    </row>
    <row r="652" spans="2:2" x14ac:dyDescent="0.3">
      <c r="B652" s="171"/>
    </row>
    <row r="653" spans="2:2" x14ac:dyDescent="0.3">
      <c r="B653" s="171"/>
    </row>
    <row r="654" spans="2:2" x14ac:dyDescent="0.3">
      <c r="B654" s="171"/>
    </row>
    <row r="655" spans="2:2" x14ac:dyDescent="0.3">
      <c r="B655" s="171"/>
    </row>
    <row r="656" spans="2:2" x14ac:dyDescent="0.3">
      <c r="B656" s="171"/>
    </row>
    <row r="657" spans="2:2" x14ac:dyDescent="0.3">
      <c r="B657" s="171"/>
    </row>
    <row r="658" spans="2:2" x14ac:dyDescent="0.3">
      <c r="B658" s="171"/>
    </row>
    <row r="659" spans="2:2" x14ac:dyDescent="0.3">
      <c r="B659" s="171"/>
    </row>
    <row r="660" spans="2:2" x14ac:dyDescent="0.3">
      <c r="B660" s="171"/>
    </row>
    <row r="661" spans="2:2" x14ac:dyDescent="0.3">
      <c r="B661" s="171"/>
    </row>
    <row r="662" spans="2:2" x14ac:dyDescent="0.3">
      <c r="B662" s="171"/>
    </row>
    <row r="663" spans="2:2" x14ac:dyDescent="0.3">
      <c r="B663" s="171"/>
    </row>
    <row r="664" spans="2:2" x14ac:dyDescent="0.3">
      <c r="B664" s="171"/>
    </row>
    <row r="665" spans="2:2" x14ac:dyDescent="0.3">
      <c r="B665" s="171"/>
    </row>
    <row r="666" spans="2:2" x14ac:dyDescent="0.3">
      <c r="B666" s="171"/>
    </row>
    <row r="667" spans="2:2" x14ac:dyDescent="0.3">
      <c r="B667" s="171"/>
    </row>
    <row r="668" spans="2:2" x14ac:dyDescent="0.3">
      <c r="B668" s="171"/>
    </row>
    <row r="669" spans="2:2" x14ac:dyDescent="0.3">
      <c r="B669" s="171"/>
    </row>
    <row r="670" spans="2:2" x14ac:dyDescent="0.3">
      <c r="B670" s="171"/>
    </row>
    <row r="671" spans="2:2" x14ac:dyDescent="0.3">
      <c r="B671" s="171"/>
    </row>
    <row r="672" spans="2:2" x14ac:dyDescent="0.3">
      <c r="B672" s="171"/>
    </row>
    <row r="673" spans="2:2" x14ac:dyDescent="0.3">
      <c r="B673" s="171"/>
    </row>
    <row r="674" spans="2:2" x14ac:dyDescent="0.3">
      <c r="B674" s="171"/>
    </row>
    <row r="675" spans="2:2" x14ac:dyDescent="0.3">
      <c r="B675" s="171"/>
    </row>
    <row r="676" spans="2:2" x14ac:dyDescent="0.3">
      <c r="B676" s="171"/>
    </row>
    <row r="677" spans="2:2" x14ac:dyDescent="0.3">
      <c r="B677" s="171"/>
    </row>
    <row r="678" spans="2:2" x14ac:dyDescent="0.3">
      <c r="B678" s="171"/>
    </row>
    <row r="679" spans="2:2" x14ac:dyDescent="0.3">
      <c r="B679" s="171"/>
    </row>
    <row r="680" spans="2:2" x14ac:dyDescent="0.3">
      <c r="B680" s="171"/>
    </row>
    <row r="681" spans="2:2" x14ac:dyDescent="0.3">
      <c r="B681" s="171"/>
    </row>
    <row r="682" spans="2:2" x14ac:dyDescent="0.3">
      <c r="B682" s="171"/>
    </row>
    <row r="683" spans="2:2" x14ac:dyDescent="0.3">
      <c r="B683" s="171"/>
    </row>
    <row r="684" spans="2:2" x14ac:dyDescent="0.3">
      <c r="B684" s="171"/>
    </row>
    <row r="685" spans="2:2" x14ac:dyDescent="0.3">
      <c r="B685" s="171"/>
    </row>
    <row r="686" spans="2:2" x14ac:dyDescent="0.3">
      <c r="B686" s="171"/>
    </row>
    <row r="687" spans="2:2" x14ac:dyDescent="0.3">
      <c r="B687" s="171"/>
    </row>
    <row r="688" spans="2:2" x14ac:dyDescent="0.3">
      <c r="B688" s="171"/>
    </row>
    <row r="689" spans="2:2" x14ac:dyDescent="0.3">
      <c r="B689" s="171"/>
    </row>
    <row r="690" spans="2:2" x14ac:dyDescent="0.3">
      <c r="B690" s="171"/>
    </row>
    <row r="691" spans="2:2" x14ac:dyDescent="0.3">
      <c r="B691" s="171"/>
    </row>
    <row r="692" spans="2:2" x14ac:dyDescent="0.3">
      <c r="B692" s="171"/>
    </row>
    <row r="693" spans="2:2" x14ac:dyDescent="0.3">
      <c r="B693" s="171"/>
    </row>
    <row r="694" spans="2:2" x14ac:dyDescent="0.3">
      <c r="B694" s="171"/>
    </row>
    <row r="695" spans="2:2" x14ac:dyDescent="0.3">
      <c r="B695" s="171"/>
    </row>
    <row r="696" spans="2:2" x14ac:dyDescent="0.3">
      <c r="B696" s="171"/>
    </row>
    <row r="697" spans="2:2" x14ac:dyDescent="0.3">
      <c r="B697" s="171"/>
    </row>
    <row r="698" spans="2:2" x14ac:dyDescent="0.3">
      <c r="B698" s="171"/>
    </row>
    <row r="699" spans="2:2" x14ac:dyDescent="0.3">
      <c r="B699" s="171"/>
    </row>
    <row r="700" spans="2:2" x14ac:dyDescent="0.3">
      <c r="B700" s="171"/>
    </row>
    <row r="701" spans="2:2" x14ac:dyDescent="0.3">
      <c r="B701" s="171"/>
    </row>
    <row r="702" spans="2:2" x14ac:dyDescent="0.3">
      <c r="B702" s="171"/>
    </row>
    <row r="703" spans="2:2" x14ac:dyDescent="0.3">
      <c r="B703" s="171"/>
    </row>
    <row r="704" spans="2:2" x14ac:dyDescent="0.3">
      <c r="B704" s="171"/>
    </row>
    <row r="705" spans="2:2" x14ac:dyDescent="0.3">
      <c r="B705" s="171"/>
    </row>
    <row r="706" spans="2:2" x14ac:dyDescent="0.3">
      <c r="B706" s="171"/>
    </row>
    <row r="707" spans="2:2" x14ac:dyDescent="0.3">
      <c r="B707" s="171"/>
    </row>
    <row r="708" spans="2:2" x14ac:dyDescent="0.3">
      <c r="B708" s="171"/>
    </row>
    <row r="709" spans="2:2" x14ac:dyDescent="0.3">
      <c r="B709" s="171"/>
    </row>
    <row r="710" spans="2:2" x14ac:dyDescent="0.3">
      <c r="B710" s="171"/>
    </row>
    <row r="711" spans="2:2" x14ac:dyDescent="0.3">
      <c r="B711" s="171"/>
    </row>
    <row r="712" spans="2:2" x14ac:dyDescent="0.3">
      <c r="B712" s="171"/>
    </row>
    <row r="713" spans="2:2" x14ac:dyDescent="0.3">
      <c r="B713" s="171"/>
    </row>
    <row r="714" spans="2:2" x14ac:dyDescent="0.3">
      <c r="B714" s="171"/>
    </row>
    <row r="715" spans="2:2" x14ac:dyDescent="0.3">
      <c r="B715" s="171"/>
    </row>
    <row r="716" spans="2:2" x14ac:dyDescent="0.3">
      <c r="B716" s="171"/>
    </row>
    <row r="717" spans="2:2" x14ac:dyDescent="0.3">
      <c r="B717" s="171"/>
    </row>
    <row r="718" spans="2:2" x14ac:dyDescent="0.3">
      <c r="B718" s="171"/>
    </row>
    <row r="719" spans="2:2" x14ac:dyDescent="0.3">
      <c r="B719" s="171"/>
    </row>
    <row r="720" spans="2:2" x14ac:dyDescent="0.3">
      <c r="B720" s="171"/>
    </row>
    <row r="721" spans="2:2" x14ac:dyDescent="0.3">
      <c r="B721" s="171"/>
    </row>
    <row r="722" spans="2:2" x14ac:dyDescent="0.3">
      <c r="B722" s="171"/>
    </row>
    <row r="723" spans="2:2" x14ac:dyDescent="0.3">
      <c r="B723" s="171"/>
    </row>
    <row r="724" spans="2:2" x14ac:dyDescent="0.3">
      <c r="B724" s="171"/>
    </row>
    <row r="725" spans="2:2" x14ac:dyDescent="0.3">
      <c r="B725" s="171"/>
    </row>
    <row r="726" spans="2:2" x14ac:dyDescent="0.3">
      <c r="B726" s="171"/>
    </row>
    <row r="727" spans="2:2" x14ac:dyDescent="0.3">
      <c r="B727" s="171"/>
    </row>
    <row r="728" spans="2:2" x14ac:dyDescent="0.3">
      <c r="B728" s="171"/>
    </row>
    <row r="729" spans="2:2" x14ac:dyDescent="0.3">
      <c r="B729" s="171"/>
    </row>
    <row r="730" spans="2:2" x14ac:dyDescent="0.3">
      <c r="B730" s="171"/>
    </row>
    <row r="731" spans="2:2" x14ac:dyDescent="0.3">
      <c r="B731" s="171"/>
    </row>
    <row r="732" spans="2:2" x14ac:dyDescent="0.3">
      <c r="B732" s="171"/>
    </row>
    <row r="733" spans="2:2" x14ac:dyDescent="0.3">
      <c r="B733" s="171"/>
    </row>
    <row r="734" spans="2:2" x14ac:dyDescent="0.3">
      <c r="B734" s="171"/>
    </row>
    <row r="735" spans="2:2" x14ac:dyDescent="0.3">
      <c r="B735" s="171"/>
    </row>
    <row r="736" spans="2:2" x14ac:dyDescent="0.3">
      <c r="B736" s="171"/>
    </row>
    <row r="737" spans="2:2" x14ac:dyDescent="0.3">
      <c r="B737" s="171"/>
    </row>
    <row r="738" spans="2:2" x14ac:dyDescent="0.3">
      <c r="B738" s="171"/>
    </row>
    <row r="739" spans="2:2" x14ac:dyDescent="0.3">
      <c r="B739" s="171"/>
    </row>
    <row r="740" spans="2:2" x14ac:dyDescent="0.3">
      <c r="B740" s="171"/>
    </row>
    <row r="741" spans="2:2" x14ac:dyDescent="0.3">
      <c r="B741" s="171"/>
    </row>
    <row r="742" spans="2:2" x14ac:dyDescent="0.3">
      <c r="B742" s="171"/>
    </row>
    <row r="743" spans="2:2" x14ac:dyDescent="0.3">
      <c r="B743" s="171"/>
    </row>
    <row r="744" spans="2:2" x14ac:dyDescent="0.3">
      <c r="B744" s="171"/>
    </row>
    <row r="745" spans="2:2" x14ac:dyDescent="0.3">
      <c r="B745" s="171"/>
    </row>
    <row r="746" spans="2:2" x14ac:dyDescent="0.3">
      <c r="B746" s="171"/>
    </row>
    <row r="747" spans="2:2" x14ac:dyDescent="0.3">
      <c r="B747" s="171"/>
    </row>
    <row r="748" spans="2:2" x14ac:dyDescent="0.3">
      <c r="B748" s="171"/>
    </row>
    <row r="749" spans="2:2" x14ac:dyDescent="0.3">
      <c r="B749" s="171"/>
    </row>
    <row r="750" spans="2:2" x14ac:dyDescent="0.3">
      <c r="B750" s="171"/>
    </row>
    <row r="751" spans="2:2" x14ac:dyDescent="0.3">
      <c r="B751" s="171"/>
    </row>
    <row r="752" spans="2:2" x14ac:dyDescent="0.3">
      <c r="B752" s="171"/>
    </row>
    <row r="753" spans="2:2" x14ac:dyDescent="0.3">
      <c r="B753" s="171"/>
    </row>
    <row r="754" spans="2:2" x14ac:dyDescent="0.3">
      <c r="B754" s="171"/>
    </row>
    <row r="755" spans="2:2" x14ac:dyDescent="0.3">
      <c r="B755" s="171"/>
    </row>
    <row r="756" spans="2:2" x14ac:dyDescent="0.3">
      <c r="B756" s="171"/>
    </row>
    <row r="757" spans="2:2" x14ac:dyDescent="0.3">
      <c r="B757" s="171"/>
    </row>
    <row r="758" spans="2:2" x14ac:dyDescent="0.3">
      <c r="B758" s="171"/>
    </row>
    <row r="759" spans="2:2" x14ac:dyDescent="0.3">
      <c r="B759" s="171"/>
    </row>
    <row r="760" spans="2:2" x14ac:dyDescent="0.3">
      <c r="B760" s="171"/>
    </row>
    <row r="761" spans="2:2" x14ac:dyDescent="0.3">
      <c r="B761" s="171"/>
    </row>
    <row r="762" spans="2:2" x14ac:dyDescent="0.3">
      <c r="B762" s="171"/>
    </row>
    <row r="763" spans="2:2" x14ac:dyDescent="0.3">
      <c r="B763" s="171"/>
    </row>
    <row r="764" spans="2:2" x14ac:dyDescent="0.3">
      <c r="B764" s="171"/>
    </row>
    <row r="765" spans="2:2" x14ac:dyDescent="0.3">
      <c r="B765" s="171"/>
    </row>
    <row r="766" spans="2:2" x14ac:dyDescent="0.3">
      <c r="B766" s="171"/>
    </row>
    <row r="767" spans="2:2" x14ac:dyDescent="0.3">
      <c r="B767" s="171"/>
    </row>
    <row r="768" spans="2:2" x14ac:dyDescent="0.3">
      <c r="B768" s="171"/>
    </row>
    <row r="769" spans="2:2" x14ac:dyDescent="0.3">
      <c r="B769" s="171"/>
    </row>
    <row r="770" spans="2:2" x14ac:dyDescent="0.3">
      <c r="B770" s="171"/>
    </row>
    <row r="771" spans="2:2" x14ac:dyDescent="0.3">
      <c r="B771" s="171"/>
    </row>
    <row r="772" spans="2:2" x14ac:dyDescent="0.3">
      <c r="B772" s="171"/>
    </row>
    <row r="773" spans="2:2" x14ac:dyDescent="0.3">
      <c r="B773" s="171"/>
    </row>
    <row r="774" spans="2:2" x14ac:dyDescent="0.3">
      <c r="B774" s="171"/>
    </row>
    <row r="775" spans="2:2" x14ac:dyDescent="0.3">
      <c r="B775" s="171"/>
    </row>
    <row r="776" spans="2:2" x14ac:dyDescent="0.3">
      <c r="B776" s="171"/>
    </row>
    <row r="777" spans="2:2" x14ac:dyDescent="0.3">
      <c r="B777" s="171"/>
    </row>
    <row r="778" spans="2:2" x14ac:dyDescent="0.3">
      <c r="B778" s="171"/>
    </row>
    <row r="779" spans="2:2" x14ac:dyDescent="0.3">
      <c r="B779" s="171"/>
    </row>
    <row r="780" spans="2:2" x14ac:dyDescent="0.3">
      <c r="B780" s="171"/>
    </row>
    <row r="781" spans="2:2" x14ac:dyDescent="0.3">
      <c r="B781" s="171"/>
    </row>
    <row r="782" spans="2:2" x14ac:dyDescent="0.3">
      <c r="B782" s="171"/>
    </row>
    <row r="783" spans="2:2" x14ac:dyDescent="0.3">
      <c r="B783" s="171"/>
    </row>
    <row r="784" spans="2:2" x14ac:dyDescent="0.3">
      <c r="B784" s="171"/>
    </row>
    <row r="785" spans="2:2" x14ac:dyDescent="0.3">
      <c r="B785" s="171"/>
    </row>
    <row r="786" spans="2:2" x14ac:dyDescent="0.3">
      <c r="B786" s="171"/>
    </row>
    <row r="787" spans="2:2" x14ac:dyDescent="0.3">
      <c r="B787" s="171"/>
    </row>
    <row r="788" spans="2:2" x14ac:dyDescent="0.3">
      <c r="B788" s="171"/>
    </row>
    <row r="789" spans="2:2" x14ac:dyDescent="0.3">
      <c r="B789" s="171"/>
    </row>
    <row r="790" spans="2:2" x14ac:dyDescent="0.3">
      <c r="B790" s="171"/>
    </row>
    <row r="791" spans="2:2" x14ac:dyDescent="0.3">
      <c r="B791" s="171"/>
    </row>
    <row r="792" spans="2:2" x14ac:dyDescent="0.3">
      <c r="B792" s="171"/>
    </row>
    <row r="793" spans="2:2" x14ac:dyDescent="0.3">
      <c r="B793" s="171"/>
    </row>
    <row r="794" spans="2:2" x14ac:dyDescent="0.3">
      <c r="B794" s="171"/>
    </row>
    <row r="795" spans="2:2" x14ac:dyDescent="0.3">
      <c r="B795" s="171"/>
    </row>
    <row r="796" spans="2:2" x14ac:dyDescent="0.3">
      <c r="B796" s="171"/>
    </row>
    <row r="797" spans="2:2" x14ac:dyDescent="0.3">
      <c r="B797" s="171"/>
    </row>
    <row r="798" spans="2:2" x14ac:dyDescent="0.3">
      <c r="B798" s="171"/>
    </row>
    <row r="799" spans="2:2" x14ac:dyDescent="0.3">
      <c r="B799" s="171"/>
    </row>
    <row r="800" spans="2:2" x14ac:dyDescent="0.3">
      <c r="B800" s="171"/>
    </row>
    <row r="801" spans="2:2" x14ac:dyDescent="0.3">
      <c r="B801" s="171"/>
    </row>
    <row r="802" spans="2:2" x14ac:dyDescent="0.3">
      <c r="B802" s="171"/>
    </row>
    <row r="803" spans="2:2" x14ac:dyDescent="0.3">
      <c r="B803" s="171"/>
    </row>
    <row r="804" spans="2:2" x14ac:dyDescent="0.3">
      <c r="B804" s="171"/>
    </row>
    <row r="805" spans="2:2" x14ac:dyDescent="0.3">
      <c r="B805" s="171"/>
    </row>
    <row r="806" spans="2:2" x14ac:dyDescent="0.3">
      <c r="B806" s="171"/>
    </row>
    <row r="807" spans="2:2" x14ac:dyDescent="0.3">
      <c r="B807" s="171"/>
    </row>
    <row r="808" spans="2:2" x14ac:dyDescent="0.3">
      <c r="B808" s="171"/>
    </row>
    <row r="809" spans="2:2" x14ac:dyDescent="0.3">
      <c r="B809" s="171"/>
    </row>
    <row r="810" spans="2:2" x14ac:dyDescent="0.3">
      <c r="B810" s="171"/>
    </row>
    <row r="811" spans="2:2" x14ac:dyDescent="0.3">
      <c r="B811" s="171"/>
    </row>
    <row r="812" spans="2:2" x14ac:dyDescent="0.3">
      <c r="B812" s="171"/>
    </row>
    <row r="813" spans="2:2" x14ac:dyDescent="0.3">
      <c r="B813" s="171"/>
    </row>
    <row r="814" spans="2:2" x14ac:dyDescent="0.3">
      <c r="B814" s="171"/>
    </row>
    <row r="815" spans="2:2" x14ac:dyDescent="0.3">
      <c r="B815" s="171"/>
    </row>
    <row r="816" spans="2:2" x14ac:dyDescent="0.3">
      <c r="B816" s="171"/>
    </row>
    <row r="817" spans="2:2" x14ac:dyDescent="0.3">
      <c r="B817" s="171"/>
    </row>
    <row r="818" spans="2:2" x14ac:dyDescent="0.3">
      <c r="B818" s="171"/>
    </row>
    <row r="819" spans="2:2" x14ac:dyDescent="0.3">
      <c r="B819" s="171"/>
    </row>
    <row r="820" spans="2:2" x14ac:dyDescent="0.3">
      <c r="B820" s="171"/>
    </row>
    <row r="821" spans="2:2" x14ac:dyDescent="0.3">
      <c r="B821" s="171"/>
    </row>
    <row r="822" spans="2:2" x14ac:dyDescent="0.3">
      <c r="B822" s="171"/>
    </row>
    <row r="823" spans="2:2" x14ac:dyDescent="0.3">
      <c r="B823" s="171"/>
    </row>
    <row r="824" spans="2:2" x14ac:dyDescent="0.3">
      <c r="B824" s="171"/>
    </row>
    <row r="825" spans="2:2" x14ac:dyDescent="0.3">
      <c r="B825" s="171"/>
    </row>
    <row r="826" spans="2:2" x14ac:dyDescent="0.3">
      <c r="B826" s="171"/>
    </row>
    <row r="827" spans="2:2" x14ac:dyDescent="0.3">
      <c r="B827" s="171"/>
    </row>
    <row r="828" spans="2:2" x14ac:dyDescent="0.3">
      <c r="B828" s="171"/>
    </row>
    <row r="829" spans="2:2" x14ac:dyDescent="0.3">
      <c r="B829" s="171"/>
    </row>
    <row r="830" spans="2:2" x14ac:dyDescent="0.3">
      <c r="B830" s="171"/>
    </row>
    <row r="831" spans="2:2" x14ac:dyDescent="0.3">
      <c r="B831" s="171"/>
    </row>
    <row r="832" spans="2:2" x14ac:dyDescent="0.3">
      <c r="B832" s="171"/>
    </row>
    <row r="833" spans="2:2" x14ac:dyDescent="0.3">
      <c r="B833" s="171"/>
    </row>
    <row r="834" spans="2:2" x14ac:dyDescent="0.3">
      <c r="B834" s="171"/>
    </row>
    <row r="835" spans="2:2" x14ac:dyDescent="0.3">
      <c r="B835" s="171"/>
    </row>
    <row r="836" spans="2:2" x14ac:dyDescent="0.3">
      <c r="B836" s="171"/>
    </row>
    <row r="837" spans="2:2" x14ac:dyDescent="0.3">
      <c r="B837" s="171"/>
    </row>
    <row r="838" spans="2:2" x14ac:dyDescent="0.3">
      <c r="B838" s="171"/>
    </row>
    <row r="839" spans="2:2" x14ac:dyDescent="0.3">
      <c r="B839" s="171"/>
    </row>
    <row r="840" spans="2:2" x14ac:dyDescent="0.3">
      <c r="B840" s="171"/>
    </row>
    <row r="841" spans="2:2" x14ac:dyDescent="0.3">
      <c r="B841" s="171"/>
    </row>
    <row r="842" spans="2:2" x14ac:dyDescent="0.3">
      <c r="B842" s="171"/>
    </row>
    <row r="843" spans="2:2" x14ac:dyDescent="0.3">
      <c r="B843" s="171"/>
    </row>
    <row r="844" spans="2:2" x14ac:dyDescent="0.3">
      <c r="B844" s="171"/>
    </row>
    <row r="845" spans="2:2" x14ac:dyDescent="0.3">
      <c r="B845" s="171"/>
    </row>
    <row r="846" spans="2:2" x14ac:dyDescent="0.3">
      <c r="B846" s="171"/>
    </row>
    <row r="847" spans="2:2" x14ac:dyDescent="0.3">
      <c r="B847" s="171"/>
    </row>
    <row r="848" spans="2:2" x14ac:dyDescent="0.3">
      <c r="B848" s="171"/>
    </row>
    <row r="849" spans="2:2" x14ac:dyDescent="0.3">
      <c r="B849" s="171"/>
    </row>
    <row r="850" spans="2:2" x14ac:dyDescent="0.3">
      <c r="B850" s="171"/>
    </row>
    <row r="851" spans="2:2" x14ac:dyDescent="0.3">
      <c r="B851" s="171"/>
    </row>
    <row r="852" spans="2:2" x14ac:dyDescent="0.3">
      <c r="B852" s="171"/>
    </row>
    <row r="853" spans="2:2" x14ac:dyDescent="0.3">
      <c r="B853" s="171"/>
    </row>
    <row r="854" spans="2:2" x14ac:dyDescent="0.3">
      <c r="B854" s="171"/>
    </row>
    <row r="855" spans="2:2" x14ac:dyDescent="0.3">
      <c r="B855" s="171"/>
    </row>
    <row r="856" spans="2:2" x14ac:dyDescent="0.3">
      <c r="B856" s="171"/>
    </row>
    <row r="857" spans="2:2" x14ac:dyDescent="0.3">
      <c r="B857" s="171"/>
    </row>
    <row r="858" spans="2:2" x14ac:dyDescent="0.3">
      <c r="B858" s="171"/>
    </row>
    <row r="859" spans="2:2" x14ac:dyDescent="0.3">
      <c r="B859" s="171"/>
    </row>
    <row r="860" spans="2:2" x14ac:dyDescent="0.3">
      <c r="B860" s="171"/>
    </row>
    <row r="861" spans="2:2" x14ac:dyDescent="0.3">
      <c r="B861" s="171"/>
    </row>
    <row r="862" spans="2:2" x14ac:dyDescent="0.3">
      <c r="B862" s="171"/>
    </row>
    <row r="863" spans="2:2" x14ac:dyDescent="0.3">
      <c r="B863" s="171"/>
    </row>
    <row r="864" spans="2:2" x14ac:dyDescent="0.3">
      <c r="B864" s="171"/>
    </row>
    <row r="865" spans="2:2" x14ac:dyDescent="0.3">
      <c r="B865" s="171"/>
    </row>
    <row r="866" spans="2:2" x14ac:dyDescent="0.3">
      <c r="B866" s="171"/>
    </row>
    <row r="867" spans="2:2" x14ac:dyDescent="0.3">
      <c r="B867" s="171"/>
    </row>
    <row r="868" spans="2:2" x14ac:dyDescent="0.3">
      <c r="B868" s="171"/>
    </row>
    <row r="869" spans="2:2" x14ac:dyDescent="0.3">
      <c r="B869" s="171"/>
    </row>
    <row r="870" spans="2:2" x14ac:dyDescent="0.3">
      <c r="B870" s="171"/>
    </row>
    <row r="871" spans="2:2" x14ac:dyDescent="0.3">
      <c r="B871" s="171"/>
    </row>
    <row r="872" spans="2:2" x14ac:dyDescent="0.3">
      <c r="B872" s="171"/>
    </row>
    <row r="873" spans="2:2" x14ac:dyDescent="0.3">
      <c r="B873" s="171"/>
    </row>
    <row r="874" spans="2:2" x14ac:dyDescent="0.3">
      <c r="B874" s="171"/>
    </row>
    <row r="875" spans="2:2" x14ac:dyDescent="0.3">
      <c r="B875" s="171"/>
    </row>
    <row r="876" spans="2:2" x14ac:dyDescent="0.3">
      <c r="B876" s="171"/>
    </row>
    <row r="877" spans="2:2" x14ac:dyDescent="0.3">
      <c r="B877" s="171"/>
    </row>
    <row r="878" spans="2:2" x14ac:dyDescent="0.3">
      <c r="B878" s="171"/>
    </row>
    <row r="879" spans="2:2" x14ac:dyDescent="0.3">
      <c r="B879" s="171"/>
    </row>
    <row r="880" spans="2:2" x14ac:dyDescent="0.3">
      <c r="B880" s="171"/>
    </row>
    <row r="881" spans="2:2" x14ac:dyDescent="0.3">
      <c r="B881" s="171"/>
    </row>
    <row r="882" spans="2:2" x14ac:dyDescent="0.3">
      <c r="B882" s="171"/>
    </row>
    <row r="883" spans="2:2" x14ac:dyDescent="0.3">
      <c r="B883" s="171"/>
    </row>
    <row r="884" spans="2:2" x14ac:dyDescent="0.3">
      <c r="B884" s="171"/>
    </row>
    <row r="885" spans="2:2" x14ac:dyDescent="0.3">
      <c r="B885" s="171"/>
    </row>
    <row r="886" spans="2:2" x14ac:dyDescent="0.3">
      <c r="B886" s="171"/>
    </row>
    <row r="887" spans="2:2" x14ac:dyDescent="0.3">
      <c r="B887" s="171"/>
    </row>
    <row r="888" spans="2:2" x14ac:dyDescent="0.3">
      <c r="B888" s="171"/>
    </row>
    <row r="889" spans="2:2" x14ac:dyDescent="0.3">
      <c r="B889" s="171"/>
    </row>
    <row r="890" spans="2:2" x14ac:dyDescent="0.3">
      <c r="B890" s="171"/>
    </row>
    <row r="891" spans="2:2" x14ac:dyDescent="0.3">
      <c r="B891" s="171"/>
    </row>
    <row r="892" spans="2:2" x14ac:dyDescent="0.3">
      <c r="B892" s="171"/>
    </row>
    <row r="893" spans="2:2" x14ac:dyDescent="0.3">
      <c r="B893" s="171"/>
    </row>
    <row r="894" spans="2:2" x14ac:dyDescent="0.3">
      <c r="B894" s="171"/>
    </row>
    <row r="895" spans="2:2" x14ac:dyDescent="0.3">
      <c r="B895" s="171"/>
    </row>
    <row r="896" spans="2:2" x14ac:dyDescent="0.3">
      <c r="B896" s="171"/>
    </row>
    <row r="897" spans="2:2" x14ac:dyDescent="0.3">
      <c r="B897" s="171"/>
    </row>
    <row r="898" spans="2:2" x14ac:dyDescent="0.3">
      <c r="B898" s="171"/>
    </row>
    <row r="899" spans="2:2" x14ac:dyDescent="0.3">
      <c r="B899" s="171"/>
    </row>
    <row r="900" spans="2:2" x14ac:dyDescent="0.3">
      <c r="B900" s="171"/>
    </row>
    <row r="901" spans="2:2" x14ac:dyDescent="0.3">
      <c r="B901" s="171"/>
    </row>
    <row r="902" spans="2:2" x14ac:dyDescent="0.3">
      <c r="B902" s="171"/>
    </row>
    <row r="903" spans="2:2" x14ac:dyDescent="0.3">
      <c r="B903" s="171"/>
    </row>
    <row r="904" spans="2:2" x14ac:dyDescent="0.3">
      <c r="B904" s="171"/>
    </row>
    <row r="905" spans="2:2" x14ac:dyDescent="0.3">
      <c r="B905" s="171"/>
    </row>
    <row r="906" spans="2:2" x14ac:dyDescent="0.3">
      <c r="B906" s="171"/>
    </row>
    <row r="907" spans="2:2" x14ac:dyDescent="0.3">
      <c r="B907" s="171"/>
    </row>
    <row r="908" spans="2:2" x14ac:dyDescent="0.3">
      <c r="B908" s="171"/>
    </row>
    <row r="909" spans="2:2" x14ac:dyDescent="0.3">
      <c r="B909" s="171"/>
    </row>
    <row r="910" spans="2:2" x14ac:dyDescent="0.3">
      <c r="B910" s="171"/>
    </row>
    <row r="911" spans="2:2" x14ac:dyDescent="0.3">
      <c r="B911" s="171"/>
    </row>
    <row r="912" spans="2:2" x14ac:dyDescent="0.3">
      <c r="B912" s="171"/>
    </row>
    <row r="913" spans="2:2" x14ac:dyDescent="0.3">
      <c r="B913" s="171"/>
    </row>
    <row r="914" spans="2:2" x14ac:dyDescent="0.3">
      <c r="B914" s="171"/>
    </row>
    <row r="915" spans="2:2" x14ac:dyDescent="0.3">
      <c r="B915" s="171"/>
    </row>
    <row r="916" spans="2:2" x14ac:dyDescent="0.3">
      <c r="B916" s="171"/>
    </row>
    <row r="917" spans="2:2" x14ac:dyDescent="0.3">
      <c r="B917" s="171"/>
    </row>
    <row r="918" spans="2:2" x14ac:dyDescent="0.3">
      <c r="B918" s="171"/>
    </row>
    <row r="919" spans="2:2" x14ac:dyDescent="0.3">
      <c r="B919" s="171"/>
    </row>
    <row r="920" spans="2:2" x14ac:dyDescent="0.3">
      <c r="B920" s="171"/>
    </row>
    <row r="921" spans="2:2" x14ac:dyDescent="0.3">
      <c r="B921" s="171"/>
    </row>
    <row r="922" spans="2:2" x14ac:dyDescent="0.3">
      <c r="B922" s="171"/>
    </row>
    <row r="923" spans="2:2" x14ac:dyDescent="0.3">
      <c r="B923" s="171"/>
    </row>
    <row r="924" spans="2:2" x14ac:dyDescent="0.3">
      <c r="B924" s="171"/>
    </row>
    <row r="925" spans="2:2" x14ac:dyDescent="0.3">
      <c r="B925" s="171"/>
    </row>
    <row r="926" spans="2:2" x14ac:dyDescent="0.3">
      <c r="B926" s="171"/>
    </row>
    <row r="927" spans="2:2" x14ac:dyDescent="0.3">
      <c r="B927" s="171"/>
    </row>
    <row r="928" spans="2:2" x14ac:dyDescent="0.3">
      <c r="B928" s="171"/>
    </row>
    <row r="929" spans="2:2" x14ac:dyDescent="0.3">
      <c r="B929" s="171"/>
    </row>
    <row r="930" spans="2:2" x14ac:dyDescent="0.3">
      <c r="B930" s="171"/>
    </row>
    <row r="931" spans="2:2" x14ac:dyDescent="0.3">
      <c r="B931" s="171"/>
    </row>
    <row r="932" spans="2:2" x14ac:dyDescent="0.3">
      <c r="B932" s="171"/>
    </row>
    <row r="933" spans="2:2" x14ac:dyDescent="0.3">
      <c r="B933" s="171"/>
    </row>
    <row r="934" spans="2:2" x14ac:dyDescent="0.3">
      <c r="B934" s="171"/>
    </row>
    <row r="935" spans="2:2" x14ac:dyDescent="0.3">
      <c r="B935" s="171"/>
    </row>
    <row r="936" spans="2:2" x14ac:dyDescent="0.3">
      <c r="B936" s="171"/>
    </row>
    <row r="937" spans="2:2" x14ac:dyDescent="0.3">
      <c r="B937" s="171"/>
    </row>
    <row r="938" spans="2:2" x14ac:dyDescent="0.3">
      <c r="B938" s="171"/>
    </row>
    <row r="939" spans="2:2" x14ac:dyDescent="0.3">
      <c r="B939" s="171"/>
    </row>
    <row r="940" spans="2:2" x14ac:dyDescent="0.3">
      <c r="B940" s="171"/>
    </row>
    <row r="941" spans="2:2" x14ac:dyDescent="0.3">
      <c r="B941" s="171"/>
    </row>
    <row r="942" spans="2:2" x14ac:dyDescent="0.3">
      <c r="B942" s="171"/>
    </row>
    <row r="943" spans="2:2" x14ac:dyDescent="0.3">
      <c r="B943" s="171"/>
    </row>
    <row r="944" spans="2:2" x14ac:dyDescent="0.3">
      <c r="B944" s="171"/>
    </row>
    <row r="945" spans="2:2" x14ac:dyDescent="0.3">
      <c r="B945" s="171"/>
    </row>
    <row r="946" spans="2:2" x14ac:dyDescent="0.3">
      <c r="B946" s="171"/>
    </row>
    <row r="947" spans="2:2" x14ac:dyDescent="0.3">
      <c r="B947" s="171"/>
    </row>
    <row r="948" spans="2:2" x14ac:dyDescent="0.3">
      <c r="B948" s="171"/>
    </row>
    <row r="949" spans="2:2" x14ac:dyDescent="0.3">
      <c r="B949" s="171"/>
    </row>
    <row r="950" spans="2:2" x14ac:dyDescent="0.3">
      <c r="B950" s="171"/>
    </row>
    <row r="951" spans="2:2" x14ac:dyDescent="0.3">
      <c r="B951" s="171"/>
    </row>
    <row r="952" spans="2:2" x14ac:dyDescent="0.3">
      <c r="B952" s="171"/>
    </row>
    <row r="953" spans="2:2" x14ac:dyDescent="0.3">
      <c r="B953" s="171"/>
    </row>
    <row r="954" spans="2:2" x14ac:dyDescent="0.3">
      <c r="B954" s="171"/>
    </row>
    <row r="955" spans="2:2" x14ac:dyDescent="0.3">
      <c r="B955" s="171"/>
    </row>
    <row r="956" spans="2:2" x14ac:dyDescent="0.3">
      <c r="B956" s="171"/>
    </row>
    <row r="957" spans="2:2" x14ac:dyDescent="0.3">
      <c r="B957" s="171"/>
    </row>
    <row r="958" spans="2:2" x14ac:dyDescent="0.3">
      <c r="B958" s="171"/>
    </row>
    <row r="959" spans="2:2" x14ac:dyDescent="0.3">
      <c r="B959" s="171"/>
    </row>
    <row r="960" spans="2:2" x14ac:dyDescent="0.3">
      <c r="B960" s="171"/>
    </row>
    <row r="961" spans="2:2" x14ac:dyDescent="0.3">
      <c r="B961" s="171"/>
    </row>
    <row r="962" spans="2:2" x14ac:dyDescent="0.3">
      <c r="B962" s="171"/>
    </row>
    <row r="963" spans="2:2" x14ac:dyDescent="0.3">
      <c r="B963" s="171"/>
    </row>
    <row r="964" spans="2:2" x14ac:dyDescent="0.3">
      <c r="B964" s="171"/>
    </row>
    <row r="965" spans="2:2" x14ac:dyDescent="0.3">
      <c r="B965" s="171"/>
    </row>
    <row r="966" spans="2:2" x14ac:dyDescent="0.3">
      <c r="B966" s="171"/>
    </row>
    <row r="967" spans="2:2" x14ac:dyDescent="0.3">
      <c r="B967" s="171"/>
    </row>
    <row r="968" spans="2:2" x14ac:dyDescent="0.3">
      <c r="B968" s="171"/>
    </row>
    <row r="969" spans="2:2" x14ac:dyDescent="0.3">
      <c r="B969" s="171"/>
    </row>
    <row r="970" spans="2:2" x14ac:dyDescent="0.3">
      <c r="B970" s="171"/>
    </row>
    <row r="971" spans="2:2" x14ac:dyDescent="0.3">
      <c r="B971" s="171"/>
    </row>
    <row r="972" spans="2:2" x14ac:dyDescent="0.3">
      <c r="B972" s="171"/>
    </row>
    <row r="973" spans="2:2" x14ac:dyDescent="0.3">
      <c r="B973" s="171"/>
    </row>
    <row r="974" spans="2:2" x14ac:dyDescent="0.3">
      <c r="B974" s="171"/>
    </row>
    <row r="975" spans="2:2" x14ac:dyDescent="0.3">
      <c r="B975" s="171"/>
    </row>
    <row r="976" spans="2:2" x14ac:dyDescent="0.3">
      <c r="B976" s="171"/>
    </row>
    <row r="977" spans="2:2" x14ac:dyDescent="0.3">
      <c r="B977" s="171"/>
    </row>
    <row r="978" spans="2:2" x14ac:dyDescent="0.3">
      <c r="B978" s="171"/>
    </row>
    <row r="979" spans="2:2" x14ac:dyDescent="0.3">
      <c r="B979" s="171"/>
    </row>
    <row r="980" spans="2:2" x14ac:dyDescent="0.3">
      <c r="B980" s="171"/>
    </row>
    <row r="981" spans="2:2" x14ac:dyDescent="0.3">
      <c r="B981" s="171"/>
    </row>
    <row r="982" spans="2:2" x14ac:dyDescent="0.3">
      <c r="B982" s="171"/>
    </row>
    <row r="983" spans="2:2" x14ac:dyDescent="0.3">
      <c r="B983" s="171"/>
    </row>
    <row r="984" spans="2:2" x14ac:dyDescent="0.3">
      <c r="B984" s="171"/>
    </row>
    <row r="985" spans="2:2" x14ac:dyDescent="0.3">
      <c r="B985" s="171"/>
    </row>
    <row r="986" spans="2:2" x14ac:dyDescent="0.3">
      <c r="B986" s="171"/>
    </row>
    <row r="987" spans="2:2" x14ac:dyDescent="0.3">
      <c r="B987" s="171"/>
    </row>
    <row r="988" spans="2:2" x14ac:dyDescent="0.3">
      <c r="B988" s="171"/>
    </row>
    <row r="989" spans="2:2" x14ac:dyDescent="0.3">
      <c r="B989" s="171"/>
    </row>
    <row r="990" spans="2:2" x14ac:dyDescent="0.3">
      <c r="B990" s="171"/>
    </row>
    <row r="991" spans="2:2" x14ac:dyDescent="0.3">
      <c r="B991" s="171"/>
    </row>
    <row r="992" spans="2:2" x14ac:dyDescent="0.3">
      <c r="B992" s="171"/>
    </row>
    <row r="993" spans="2:2" x14ac:dyDescent="0.3">
      <c r="B993" s="171"/>
    </row>
    <row r="994" spans="2:2" x14ac:dyDescent="0.3">
      <c r="B994" s="171"/>
    </row>
    <row r="995" spans="2:2" x14ac:dyDescent="0.3">
      <c r="B995" s="171"/>
    </row>
    <row r="996" spans="2:2" x14ac:dyDescent="0.3">
      <c r="B996" s="171"/>
    </row>
    <row r="997" spans="2:2" x14ac:dyDescent="0.3">
      <c r="B997" s="171"/>
    </row>
    <row r="998" spans="2:2" x14ac:dyDescent="0.3">
      <c r="B998" s="171"/>
    </row>
    <row r="999" spans="2:2" x14ac:dyDescent="0.3">
      <c r="B999" s="171"/>
    </row>
    <row r="1000" spans="2:2" x14ac:dyDescent="0.3">
      <c r="B1000" s="171"/>
    </row>
    <row r="1001" spans="2:2" x14ac:dyDescent="0.3">
      <c r="B1001" s="171"/>
    </row>
    <row r="1002" spans="2:2" x14ac:dyDescent="0.3">
      <c r="B1002" s="171"/>
    </row>
    <row r="1003" spans="2:2" x14ac:dyDescent="0.3">
      <c r="B1003" s="171"/>
    </row>
    <row r="1004" spans="2:2" x14ac:dyDescent="0.3">
      <c r="B1004" s="171"/>
    </row>
    <row r="1005" spans="2:2" x14ac:dyDescent="0.3">
      <c r="B1005" s="171"/>
    </row>
    <row r="1006" spans="2:2" x14ac:dyDescent="0.3">
      <c r="B1006" s="171"/>
    </row>
    <row r="1007" spans="2:2" x14ac:dyDescent="0.3">
      <c r="B1007" s="171"/>
    </row>
    <row r="1008" spans="2:2" x14ac:dyDescent="0.3">
      <c r="B1008" s="171"/>
    </row>
    <row r="1009" spans="2:2" x14ac:dyDescent="0.3">
      <c r="B1009" s="171"/>
    </row>
    <row r="1010" spans="2:2" x14ac:dyDescent="0.3">
      <c r="B1010" s="171"/>
    </row>
    <row r="1011" spans="2:2" x14ac:dyDescent="0.3">
      <c r="B1011" s="171"/>
    </row>
    <row r="1012" spans="2:2" x14ac:dyDescent="0.3">
      <c r="B1012" s="171"/>
    </row>
    <row r="1013" spans="2:2" x14ac:dyDescent="0.3">
      <c r="B1013" s="171"/>
    </row>
    <row r="1014" spans="2:2" x14ac:dyDescent="0.3">
      <c r="B1014" s="171"/>
    </row>
    <row r="1015" spans="2:2" x14ac:dyDescent="0.3">
      <c r="B1015" s="171"/>
    </row>
    <row r="1016" spans="2:2" x14ac:dyDescent="0.3">
      <c r="B1016" s="171"/>
    </row>
    <row r="1017" spans="2:2" x14ac:dyDescent="0.3">
      <c r="B1017" s="171"/>
    </row>
    <row r="1018" spans="2:2" x14ac:dyDescent="0.3">
      <c r="B1018" s="171"/>
    </row>
    <row r="1019" spans="2:2" x14ac:dyDescent="0.3">
      <c r="B1019" s="171"/>
    </row>
    <row r="1020" spans="2:2" x14ac:dyDescent="0.3">
      <c r="B1020" s="171"/>
    </row>
    <row r="1021" spans="2:2" x14ac:dyDescent="0.3">
      <c r="B1021" s="171"/>
    </row>
    <row r="1022" spans="2:2" x14ac:dyDescent="0.3">
      <c r="B1022" s="171"/>
    </row>
    <row r="1023" spans="2:2" x14ac:dyDescent="0.3">
      <c r="B1023" s="171"/>
    </row>
    <row r="1024" spans="2:2" x14ac:dyDescent="0.3">
      <c r="B1024" s="171"/>
    </row>
    <row r="1025" spans="2:2" x14ac:dyDescent="0.3">
      <c r="B1025" s="171"/>
    </row>
    <row r="1026" spans="2:2" x14ac:dyDescent="0.3">
      <c r="B1026" s="171"/>
    </row>
    <row r="1027" spans="2:2" x14ac:dyDescent="0.3">
      <c r="B1027" s="171"/>
    </row>
    <row r="1028" spans="2:2" x14ac:dyDescent="0.3">
      <c r="B1028" s="171"/>
    </row>
    <row r="1029" spans="2:2" x14ac:dyDescent="0.3">
      <c r="B1029" s="171"/>
    </row>
    <row r="1030" spans="2:2" x14ac:dyDescent="0.3">
      <c r="B1030" s="171"/>
    </row>
    <row r="1031" spans="2:2" x14ac:dyDescent="0.3">
      <c r="B1031" s="171"/>
    </row>
    <row r="1032" spans="2:2" x14ac:dyDescent="0.3">
      <c r="B1032" s="171"/>
    </row>
    <row r="1033" spans="2:2" x14ac:dyDescent="0.3">
      <c r="B1033" s="171"/>
    </row>
    <row r="1034" spans="2:2" x14ac:dyDescent="0.3">
      <c r="B1034" s="171"/>
    </row>
    <row r="1035" spans="2:2" x14ac:dyDescent="0.3">
      <c r="B1035" s="171"/>
    </row>
    <row r="1036" spans="2:2" x14ac:dyDescent="0.3">
      <c r="B1036" s="171"/>
    </row>
    <row r="1037" spans="2:2" x14ac:dyDescent="0.3">
      <c r="B1037" s="171"/>
    </row>
    <row r="1038" spans="2:2" x14ac:dyDescent="0.3">
      <c r="B1038" s="171"/>
    </row>
    <row r="1039" spans="2:2" x14ac:dyDescent="0.3">
      <c r="B1039" s="171"/>
    </row>
    <row r="1040" spans="2:2" x14ac:dyDescent="0.3">
      <c r="B1040" s="171"/>
    </row>
    <row r="1041" spans="2:2" x14ac:dyDescent="0.3">
      <c r="B1041" s="171"/>
    </row>
    <row r="1042" spans="2:2" x14ac:dyDescent="0.3">
      <c r="B1042" s="171"/>
    </row>
    <row r="1043" spans="2:2" x14ac:dyDescent="0.3">
      <c r="B1043" s="171"/>
    </row>
    <row r="1044" spans="2:2" x14ac:dyDescent="0.3">
      <c r="B1044" s="171"/>
    </row>
    <row r="1045" spans="2:2" x14ac:dyDescent="0.3">
      <c r="B1045" s="171"/>
    </row>
    <row r="1046" spans="2:2" x14ac:dyDescent="0.3">
      <c r="B1046" s="171"/>
    </row>
    <row r="1047" spans="2:2" x14ac:dyDescent="0.3">
      <c r="B1047" s="171"/>
    </row>
    <row r="1048" spans="2:2" x14ac:dyDescent="0.3">
      <c r="B1048" s="171"/>
    </row>
    <row r="1049" spans="2:2" x14ac:dyDescent="0.3">
      <c r="B1049" s="171"/>
    </row>
    <row r="1050" spans="2:2" x14ac:dyDescent="0.3">
      <c r="B1050" s="171"/>
    </row>
    <row r="1051" spans="2:2" x14ac:dyDescent="0.3">
      <c r="B1051" s="171"/>
    </row>
    <row r="1052" spans="2:2" x14ac:dyDescent="0.3">
      <c r="B1052" s="171"/>
    </row>
    <row r="1053" spans="2:2" x14ac:dyDescent="0.3">
      <c r="B1053" s="171"/>
    </row>
    <row r="1054" spans="2:2" x14ac:dyDescent="0.3">
      <c r="B1054" s="171"/>
    </row>
    <row r="1055" spans="2:2" x14ac:dyDescent="0.3">
      <c r="B1055" s="171"/>
    </row>
    <row r="1056" spans="2:2" x14ac:dyDescent="0.3">
      <c r="B1056" s="171"/>
    </row>
    <row r="1057" spans="2:2" x14ac:dyDescent="0.3">
      <c r="B1057" s="171"/>
    </row>
    <row r="1058" spans="2:2" x14ac:dyDescent="0.3">
      <c r="B1058" s="171"/>
    </row>
    <row r="1059" spans="2:2" x14ac:dyDescent="0.3">
      <c r="B1059" s="171"/>
    </row>
    <row r="1060" spans="2:2" x14ac:dyDescent="0.3">
      <c r="B1060" s="171"/>
    </row>
    <row r="1061" spans="2:2" x14ac:dyDescent="0.3">
      <c r="B1061" s="171"/>
    </row>
    <row r="1062" spans="2:2" x14ac:dyDescent="0.3">
      <c r="B1062" s="171"/>
    </row>
    <row r="1063" spans="2:2" x14ac:dyDescent="0.3">
      <c r="B1063" s="171"/>
    </row>
    <row r="1064" spans="2:2" x14ac:dyDescent="0.3">
      <c r="B1064" s="171"/>
    </row>
    <row r="1065" spans="2:2" x14ac:dyDescent="0.3">
      <c r="B1065" s="171"/>
    </row>
    <row r="1066" spans="2:2" x14ac:dyDescent="0.3">
      <c r="B1066" s="171"/>
    </row>
    <row r="1067" spans="2:2" x14ac:dyDescent="0.3">
      <c r="B1067" s="171"/>
    </row>
    <row r="1068" spans="2:2" x14ac:dyDescent="0.3">
      <c r="B1068" s="171"/>
    </row>
    <row r="1069" spans="2:2" x14ac:dyDescent="0.3">
      <c r="B1069" s="171"/>
    </row>
    <row r="1070" spans="2:2" x14ac:dyDescent="0.3">
      <c r="B1070" s="171"/>
    </row>
    <row r="1071" spans="2:2" x14ac:dyDescent="0.3">
      <c r="B1071" s="171"/>
    </row>
    <row r="1072" spans="2:2" x14ac:dyDescent="0.3">
      <c r="B1072" s="171"/>
    </row>
    <row r="1073" spans="2:2" x14ac:dyDescent="0.3">
      <c r="B1073" s="171"/>
    </row>
    <row r="1074" spans="2:2" x14ac:dyDescent="0.3">
      <c r="B1074" s="171"/>
    </row>
    <row r="1075" spans="2:2" x14ac:dyDescent="0.3">
      <c r="B1075" s="171"/>
    </row>
    <row r="1076" spans="2:2" x14ac:dyDescent="0.3">
      <c r="B1076" s="171"/>
    </row>
    <row r="1077" spans="2:2" x14ac:dyDescent="0.3">
      <c r="B1077" s="171"/>
    </row>
    <row r="1078" spans="2:2" x14ac:dyDescent="0.3">
      <c r="B1078" s="171"/>
    </row>
    <row r="1079" spans="2:2" x14ac:dyDescent="0.3">
      <c r="B1079" s="171"/>
    </row>
    <row r="1080" spans="2:2" x14ac:dyDescent="0.3">
      <c r="B1080" s="171"/>
    </row>
    <row r="1081" spans="2:2" x14ac:dyDescent="0.3">
      <c r="B1081" s="171"/>
    </row>
    <row r="1082" spans="2:2" x14ac:dyDescent="0.3">
      <c r="B1082" s="171"/>
    </row>
    <row r="1083" spans="2:2" x14ac:dyDescent="0.3">
      <c r="B1083" s="171"/>
    </row>
    <row r="1084" spans="2:2" x14ac:dyDescent="0.3">
      <c r="B1084" s="171"/>
    </row>
    <row r="1085" spans="2:2" x14ac:dyDescent="0.3">
      <c r="B1085" s="171"/>
    </row>
    <row r="1086" spans="2:2" x14ac:dyDescent="0.3">
      <c r="B1086" s="171"/>
    </row>
    <row r="1087" spans="2:2" x14ac:dyDescent="0.3">
      <c r="B1087" s="171"/>
    </row>
    <row r="1088" spans="2:2" x14ac:dyDescent="0.3">
      <c r="B1088" s="171"/>
    </row>
    <row r="1089" spans="2:2" x14ac:dyDescent="0.3">
      <c r="B1089" s="171"/>
    </row>
    <row r="1090" spans="2:2" x14ac:dyDescent="0.3">
      <c r="B1090" s="171"/>
    </row>
    <row r="1091" spans="2:2" x14ac:dyDescent="0.3">
      <c r="B1091" s="171"/>
    </row>
    <row r="1092" spans="2:2" x14ac:dyDescent="0.3">
      <c r="B1092" s="171"/>
    </row>
    <row r="1093" spans="2:2" x14ac:dyDescent="0.3">
      <c r="B1093" s="171"/>
    </row>
    <row r="1094" spans="2:2" x14ac:dyDescent="0.3">
      <c r="B1094" s="171"/>
    </row>
    <row r="1095" spans="2:2" x14ac:dyDescent="0.3">
      <c r="B1095" s="171"/>
    </row>
    <row r="1096" spans="2:2" x14ac:dyDescent="0.3">
      <c r="B1096" s="171"/>
    </row>
    <row r="1097" spans="2:2" x14ac:dyDescent="0.3">
      <c r="B1097" s="171"/>
    </row>
    <row r="1098" spans="2:2" x14ac:dyDescent="0.3">
      <c r="B1098" s="171"/>
    </row>
    <row r="1099" spans="2:2" x14ac:dyDescent="0.3">
      <c r="B1099" s="171"/>
    </row>
    <row r="1100" spans="2:2" x14ac:dyDescent="0.3">
      <c r="B1100" s="171"/>
    </row>
    <row r="1101" spans="2:2" x14ac:dyDescent="0.3">
      <c r="B1101" s="171"/>
    </row>
    <row r="1102" spans="2:2" x14ac:dyDescent="0.3">
      <c r="B1102" s="171"/>
    </row>
    <row r="1103" spans="2:2" x14ac:dyDescent="0.3">
      <c r="B1103" s="171"/>
    </row>
    <row r="1104" spans="2:2" x14ac:dyDescent="0.3">
      <c r="B1104" s="171"/>
    </row>
    <row r="1105" spans="2:2" x14ac:dyDescent="0.3">
      <c r="B1105" s="171"/>
    </row>
    <row r="1106" spans="2:2" x14ac:dyDescent="0.3">
      <c r="B1106" s="171"/>
    </row>
    <row r="1107" spans="2:2" x14ac:dyDescent="0.3">
      <c r="B1107" s="171"/>
    </row>
    <row r="1108" spans="2:2" x14ac:dyDescent="0.3">
      <c r="B1108" s="171"/>
    </row>
    <row r="1109" spans="2:2" x14ac:dyDescent="0.3">
      <c r="B1109" s="171"/>
    </row>
    <row r="1110" spans="2:2" x14ac:dyDescent="0.3">
      <c r="B1110" s="171"/>
    </row>
    <row r="1111" spans="2:2" x14ac:dyDescent="0.3">
      <c r="B1111" s="171"/>
    </row>
    <row r="1112" spans="2:2" x14ac:dyDescent="0.3">
      <c r="B1112" s="171"/>
    </row>
    <row r="1113" spans="2:2" x14ac:dyDescent="0.3">
      <c r="B1113" s="171"/>
    </row>
    <row r="1114" spans="2:2" x14ac:dyDescent="0.3">
      <c r="B1114" s="171"/>
    </row>
    <row r="1115" spans="2:2" x14ac:dyDescent="0.3">
      <c r="B1115" s="171"/>
    </row>
    <row r="1116" spans="2:2" x14ac:dyDescent="0.3">
      <c r="B1116" s="171"/>
    </row>
    <row r="1117" spans="2:2" x14ac:dyDescent="0.3">
      <c r="B1117" s="171"/>
    </row>
    <row r="1118" spans="2:2" x14ac:dyDescent="0.3">
      <c r="B1118" s="171"/>
    </row>
    <row r="1119" spans="2:2" x14ac:dyDescent="0.3">
      <c r="B1119" s="171"/>
    </row>
    <row r="1120" spans="2:2" x14ac:dyDescent="0.3">
      <c r="B1120" s="171"/>
    </row>
    <row r="1121" spans="2:2" x14ac:dyDescent="0.3">
      <c r="B1121" s="171"/>
    </row>
    <row r="1122" spans="2:2" x14ac:dyDescent="0.3">
      <c r="B1122" s="171"/>
    </row>
    <row r="1123" spans="2:2" x14ac:dyDescent="0.3">
      <c r="B1123" s="171"/>
    </row>
    <row r="1124" spans="2:2" x14ac:dyDescent="0.3">
      <c r="B1124" s="171"/>
    </row>
    <row r="1125" spans="2:2" x14ac:dyDescent="0.3">
      <c r="B1125" s="171"/>
    </row>
    <row r="1126" spans="2:2" x14ac:dyDescent="0.3">
      <c r="B1126" s="171"/>
    </row>
    <row r="1127" spans="2:2" x14ac:dyDescent="0.3">
      <c r="B1127" s="171"/>
    </row>
    <row r="1128" spans="2:2" x14ac:dyDescent="0.3">
      <c r="B1128" s="171"/>
    </row>
    <row r="1129" spans="2:2" x14ac:dyDescent="0.3">
      <c r="B1129" s="171"/>
    </row>
    <row r="1130" spans="2:2" x14ac:dyDescent="0.3">
      <c r="B1130" s="171"/>
    </row>
    <row r="1131" spans="2:2" x14ac:dyDescent="0.3">
      <c r="B1131" s="171"/>
    </row>
    <row r="1132" spans="2:2" x14ac:dyDescent="0.3">
      <c r="B1132" s="171"/>
    </row>
    <row r="1133" spans="2:2" x14ac:dyDescent="0.3">
      <c r="B1133" s="171"/>
    </row>
    <row r="1134" spans="2:2" x14ac:dyDescent="0.3">
      <c r="B1134" s="171"/>
    </row>
    <row r="1135" spans="2:2" x14ac:dyDescent="0.3">
      <c r="B1135" s="171"/>
    </row>
    <row r="1136" spans="2:2" x14ac:dyDescent="0.3">
      <c r="B1136" s="171"/>
    </row>
    <row r="1137" spans="2:2" x14ac:dyDescent="0.3">
      <c r="B1137" s="171"/>
    </row>
    <row r="1138" spans="2:2" x14ac:dyDescent="0.3">
      <c r="B1138" s="171"/>
    </row>
    <row r="1139" spans="2:2" x14ac:dyDescent="0.3">
      <c r="B1139" s="171"/>
    </row>
    <row r="1140" spans="2:2" x14ac:dyDescent="0.3">
      <c r="B1140" s="171"/>
    </row>
    <row r="1141" spans="2:2" x14ac:dyDescent="0.3">
      <c r="B1141" s="171"/>
    </row>
    <row r="1142" spans="2:2" x14ac:dyDescent="0.3">
      <c r="B1142" s="171"/>
    </row>
    <row r="1143" spans="2:2" x14ac:dyDescent="0.3">
      <c r="B1143" s="171"/>
    </row>
    <row r="1144" spans="2:2" x14ac:dyDescent="0.3">
      <c r="B1144" s="171"/>
    </row>
    <row r="1145" spans="2:2" x14ac:dyDescent="0.3">
      <c r="B1145" s="171"/>
    </row>
    <row r="1146" spans="2:2" x14ac:dyDescent="0.3">
      <c r="B1146" s="171"/>
    </row>
    <row r="1147" spans="2:2" x14ac:dyDescent="0.3">
      <c r="B1147" s="171"/>
    </row>
    <row r="1148" spans="2:2" x14ac:dyDescent="0.3">
      <c r="B1148" s="171"/>
    </row>
    <row r="1149" spans="2:2" x14ac:dyDescent="0.3">
      <c r="B1149" s="171"/>
    </row>
    <row r="1150" spans="2:2" x14ac:dyDescent="0.3">
      <c r="B1150" s="171"/>
    </row>
    <row r="1151" spans="2:2" x14ac:dyDescent="0.3">
      <c r="B1151" s="171"/>
    </row>
    <row r="1152" spans="2:2" x14ac:dyDescent="0.3">
      <c r="B1152" s="171"/>
    </row>
    <row r="1153" spans="2:2" x14ac:dyDescent="0.3">
      <c r="B1153" s="171"/>
    </row>
    <row r="1154" spans="2:2" x14ac:dyDescent="0.3">
      <c r="B1154" s="171"/>
    </row>
    <row r="1155" spans="2:2" x14ac:dyDescent="0.3">
      <c r="B1155" s="171"/>
    </row>
    <row r="1156" spans="2:2" x14ac:dyDescent="0.3">
      <c r="B1156" s="171"/>
    </row>
    <row r="1157" spans="2:2" x14ac:dyDescent="0.3">
      <c r="B1157" s="171"/>
    </row>
    <row r="1158" spans="2:2" x14ac:dyDescent="0.3">
      <c r="B1158" s="171"/>
    </row>
    <row r="1159" spans="2:2" x14ac:dyDescent="0.3">
      <c r="B1159" s="171"/>
    </row>
    <row r="1160" spans="2:2" x14ac:dyDescent="0.3">
      <c r="B1160" s="171"/>
    </row>
    <row r="1161" spans="2:2" x14ac:dyDescent="0.3">
      <c r="B1161" s="171"/>
    </row>
    <row r="1162" spans="2:2" x14ac:dyDescent="0.3">
      <c r="B1162" s="171"/>
    </row>
    <row r="1163" spans="2:2" x14ac:dyDescent="0.3">
      <c r="B1163" s="171"/>
    </row>
    <row r="1164" spans="2:2" x14ac:dyDescent="0.3">
      <c r="B1164" s="171"/>
    </row>
    <row r="1165" spans="2:2" x14ac:dyDescent="0.3">
      <c r="B1165" s="171"/>
    </row>
    <row r="1166" spans="2:2" x14ac:dyDescent="0.3">
      <c r="B1166" s="171"/>
    </row>
    <row r="1167" spans="2:2" x14ac:dyDescent="0.3">
      <c r="B1167" s="171"/>
    </row>
    <row r="1168" spans="2:2" x14ac:dyDescent="0.3">
      <c r="B1168" s="171"/>
    </row>
    <row r="1169" spans="2:2" x14ac:dyDescent="0.3">
      <c r="B1169" s="171"/>
    </row>
    <row r="1170" spans="2:2" x14ac:dyDescent="0.3">
      <c r="B1170" s="171"/>
    </row>
    <row r="1171" spans="2:2" x14ac:dyDescent="0.3">
      <c r="B1171" s="171"/>
    </row>
    <row r="1172" spans="2:2" x14ac:dyDescent="0.3">
      <c r="B1172" s="171"/>
    </row>
    <row r="1173" spans="2:2" x14ac:dyDescent="0.3">
      <c r="B1173" s="171"/>
    </row>
    <row r="1174" spans="2:2" x14ac:dyDescent="0.3">
      <c r="B1174" s="171"/>
    </row>
    <row r="1175" spans="2:2" x14ac:dyDescent="0.3">
      <c r="B1175" s="171"/>
    </row>
    <row r="1176" spans="2:2" x14ac:dyDescent="0.3">
      <c r="B1176" s="171"/>
    </row>
    <row r="1177" spans="2:2" x14ac:dyDescent="0.3">
      <c r="B1177" s="171"/>
    </row>
    <row r="1178" spans="2:2" x14ac:dyDescent="0.3">
      <c r="B1178" s="171"/>
    </row>
    <row r="1179" spans="2:2" x14ac:dyDescent="0.3">
      <c r="B1179" s="171"/>
    </row>
    <row r="1180" spans="2:2" x14ac:dyDescent="0.3">
      <c r="B1180" s="171"/>
    </row>
    <row r="1181" spans="2:2" x14ac:dyDescent="0.3">
      <c r="B1181" s="171"/>
    </row>
    <row r="1182" spans="2:2" x14ac:dyDescent="0.3">
      <c r="B1182" s="171"/>
    </row>
    <row r="1183" spans="2:2" x14ac:dyDescent="0.3">
      <c r="B1183" s="171"/>
    </row>
    <row r="1184" spans="2:2" x14ac:dyDescent="0.3">
      <c r="B1184" s="171"/>
    </row>
    <row r="1185" spans="2:2" x14ac:dyDescent="0.3">
      <c r="B1185" s="171"/>
    </row>
    <row r="1186" spans="2:2" x14ac:dyDescent="0.3">
      <c r="B1186" s="171"/>
    </row>
    <row r="1187" spans="2:2" x14ac:dyDescent="0.3">
      <c r="B1187" s="171"/>
    </row>
    <row r="1188" spans="2:2" x14ac:dyDescent="0.3">
      <c r="B1188" s="171"/>
    </row>
    <row r="1189" spans="2:2" x14ac:dyDescent="0.3">
      <c r="B1189" s="171"/>
    </row>
    <row r="1190" spans="2:2" x14ac:dyDescent="0.3">
      <c r="B1190" s="171"/>
    </row>
    <row r="1191" spans="2:2" x14ac:dyDescent="0.3">
      <c r="B1191" s="171"/>
    </row>
    <row r="1192" spans="2:2" x14ac:dyDescent="0.3">
      <c r="B1192" s="171"/>
    </row>
    <row r="1193" spans="2:2" x14ac:dyDescent="0.3">
      <c r="B1193" s="171"/>
    </row>
    <row r="1194" spans="2:2" x14ac:dyDescent="0.3">
      <c r="B1194" s="171"/>
    </row>
    <row r="1195" spans="2:2" x14ac:dyDescent="0.3">
      <c r="B1195" s="171"/>
    </row>
    <row r="1196" spans="2:2" x14ac:dyDescent="0.3">
      <c r="B1196" s="171"/>
    </row>
    <row r="1197" spans="2:2" x14ac:dyDescent="0.3">
      <c r="B1197" s="171"/>
    </row>
    <row r="1198" spans="2:2" x14ac:dyDescent="0.3">
      <c r="B1198" s="171"/>
    </row>
    <row r="1199" spans="2:2" x14ac:dyDescent="0.3">
      <c r="B1199" s="171"/>
    </row>
    <row r="1200" spans="2:2" x14ac:dyDescent="0.3">
      <c r="B1200" s="171"/>
    </row>
    <row r="1201" spans="2:2" x14ac:dyDescent="0.3">
      <c r="B1201" s="171"/>
    </row>
    <row r="1202" spans="2:2" x14ac:dyDescent="0.3">
      <c r="B1202" s="171"/>
    </row>
    <row r="1203" spans="2:2" x14ac:dyDescent="0.3">
      <c r="B1203" s="171"/>
    </row>
    <row r="1204" spans="2:2" x14ac:dyDescent="0.3">
      <c r="B1204" s="171"/>
    </row>
    <row r="1205" spans="2:2" x14ac:dyDescent="0.3">
      <c r="B1205" s="171"/>
    </row>
    <row r="1206" spans="2:2" x14ac:dyDescent="0.3">
      <c r="B1206" s="171"/>
    </row>
    <row r="1207" spans="2:2" x14ac:dyDescent="0.3">
      <c r="B1207" s="171"/>
    </row>
    <row r="1208" spans="2:2" x14ac:dyDescent="0.3">
      <c r="B1208" s="171"/>
    </row>
    <row r="1209" spans="2:2" x14ac:dyDescent="0.3">
      <c r="B1209" s="171"/>
    </row>
    <row r="1210" spans="2:2" x14ac:dyDescent="0.3">
      <c r="B1210" s="171"/>
    </row>
    <row r="1211" spans="2:2" x14ac:dyDescent="0.3">
      <c r="B1211" s="171"/>
    </row>
    <row r="1212" spans="2:2" x14ac:dyDescent="0.3">
      <c r="B1212" s="171"/>
    </row>
    <row r="1213" spans="2:2" x14ac:dyDescent="0.3">
      <c r="B1213" s="171"/>
    </row>
    <row r="1214" spans="2:2" x14ac:dyDescent="0.3">
      <c r="B1214" s="171"/>
    </row>
    <row r="1215" spans="2:2" x14ac:dyDescent="0.3">
      <c r="B1215" s="171"/>
    </row>
    <row r="1216" spans="2:2" x14ac:dyDescent="0.3">
      <c r="B1216" s="171"/>
    </row>
    <row r="1217" spans="2:2" x14ac:dyDescent="0.3">
      <c r="B1217" s="171"/>
    </row>
    <row r="1218" spans="2:2" x14ac:dyDescent="0.3">
      <c r="B1218" s="171"/>
    </row>
    <row r="1219" spans="2:2" x14ac:dyDescent="0.3">
      <c r="B1219" s="171"/>
    </row>
    <row r="1220" spans="2:2" x14ac:dyDescent="0.3">
      <c r="B1220" s="171"/>
    </row>
    <row r="1221" spans="2:2" x14ac:dyDescent="0.3">
      <c r="B1221" s="171"/>
    </row>
    <row r="1222" spans="2:2" x14ac:dyDescent="0.3">
      <c r="B1222" s="171"/>
    </row>
    <row r="1223" spans="2:2" x14ac:dyDescent="0.3">
      <c r="B1223" s="171"/>
    </row>
    <row r="1224" spans="2:2" x14ac:dyDescent="0.3">
      <c r="B1224" s="171"/>
    </row>
    <row r="1225" spans="2:2" x14ac:dyDescent="0.3">
      <c r="B1225" s="171"/>
    </row>
    <row r="1226" spans="2:2" x14ac:dyDescent="0.3">
      <c r="B1226" s="171"/>
    </row>
    <row r="1227" spans="2:2" x14ac:dyDescent="0.3">
      <c r="B1227" s="171"/>
    </row>
    <row r="1228" spans="2:2" x14ac:dyDescent="0.3">
      <c r="B1228" s="171"/>
    </row>
    <row r="1229" spans="2:2" x14ac:dyDescent="0.3">
      <c r="B1229" s="171"/>
    </row>
    <row r="1230" spans="2:2" x14ac:dyDescent="0.3">
      <c r="B1230" s="171"/>
    </row>
    <row r="1231" spans="2:2" x14ac:dyDescent="0.3">
      <c r="B1231" s="171"/>
    </row>
    <row r="1232" spans="2:2" x14ac:dyDescent="0.3">
      <c r="B1232" s="171"/>
    </row>
    <row r="1233" spans="2:2" x14ac:dyDescent="0.3">
      <c r="B1233" s="171"/>
    </row>
    <row r="1234" spans="2:2" x14ac:dyDescent="0.3">
      <c r="B1234" s="171"/>
    </row>
    <row r="1235" spans="2:2" x14ac:dyDescent="0.3">
      <c r="B1235" s="171"/>
    </row>
    <row r="1236" spans="2:2" x14ac:dyDescent="0.3">
      <c r="B1236" s="171"/>
    </row>
    <row r="1237" spans="2:2" x14ac:dyDescent="0.3">
      <c r="B1237" s="171"/>
    </row>
    <row r="1238" spans="2:2" x14ac:dyDescent="0.3">
      <c r="B1238" s="171"/>
    </row>
    <row r="1239" spans="2:2" x14ac:dyDescent="0.3">
      <c r="B1239" s="171"/>
    </row>
    <row r="1240" spans="2:2" x14ac:dyDescent="0.3">
      <c r="B1240" s="171"/>
    </row>
    <row r="1241" spans="2:2" x14ac:dyDescent="0.3">
      <c r="B1241" s="171"/>
    </row>
    <row r="1242" spans="2:2" x14ac:dyDescent="0.3">
      <c r="B1242" s="171"/>
    </row>
    <row r="1243" spans="2:2" x14ac:dyDescent="0.3">
      <c r="B1243" s="171"/>
    </row>
    <row r="1244" spans="2:2" x14ac:dyDescent="0.3">
      <c r="B1244" s="171"/>
    </row>
    <row r="1245" spans="2:2" x14ac:dyDescent="0.3">
      <c r="B1245" s="171"/>
    </row>
    <row r="1246" spans="2:2" x14ac:dyDescent="0.3">
      <c r="B1246" s="171"/>
    </row>
    <row r="1247" spans="2:2" x14ac:dyDescent="0.3">
      <c r="B1247" s="171"/>
    </row>
    <row r="1248" spans="2:2" x14ac:dyDescent="0.3">
      <c r="B1248" s="171"/>
    </row>
    <row r="1249" spans="2:2" x14ac:dyDescent="0.3">
      <c r="B1249" s="171"/>
    </row>
    <row r="1250" spans="2:2" x14ac:dyDescent="0.3">
      <c r="B1250" s="171"/>
    </row>
    <row r="1251" spans="2:2" x14ac:dyDescent="0.3">
      <c r="B1251" s="171"/>
    </row>
    <row r="1252" spans="2:2" x14ac:dyDescent="0.3">
      <c r="B1252" s="171"/>
    </row>
    <row r="1253" spans="2:2" x14ac:dyDescent="0.3">
      <c r="B1253" s="171"/>
    </row>
    <row r="1254" spans="2:2" x14ac:dyDescent="0.3">
      <c r="B1254" s="171"/>
    </row>
    <row r="1255" spans="2:2" x14ac:dyDescent="0.3">
      <c r="B1255" s="171"/>
    </row>
    <row r="1256" spans="2:2" x14ac:dyDescent="0.3">
      <c r="B1256" s="171"/>
    </row>
    <row r="1257" spans="2:2" x14ac:dyDescent="0.3">
      <c r="B1257" s="171"/>
    </row>
    <row r="1258" spans="2:2" x14ac:dyDescent="0.3">
      <c r="B1258" s="171"/>
    </row>
    <row r="1259" spans="2:2" x14ac:dyDescent="0.3">
      <c r="B1259" s="171"/>
    </row>
    <row r="1260" spans="2:2" x14ac:dyDescent="0.3">
      <c r="B1260" s="171"/>
    </row>
    <row r="1261" spans="2:2" x14ac:dyDescent="0.3">
      <c r="B1261" s="171"/>
    </row>
    <row r="1262" spans="2:2" x14ac:dyDescent="0.3">
      <c r="B1262" s="171"/>
    </row>
    <row r="1263" spans="2:2" x14ac:dyDescent="0.3">
      <c r="B1263" s="171"/>
    </row>
    <row r="1264" spans="2:2" x14ac:dyDescent="0.3">
      <c r="B1264" s="171"/>
    </row>
    <row r="1265" spans="2:2" x14ac:dyDescent="0.3">
      <c r="B1265" s="171"/>
    </row>
    <row r="1266" spans="2:2" x14ac:dyDescent="0.3">
      <c r="B1266" s="171"/>
    </row>
    <row r="1267" spans="2:2" x14ac:dyDescent="0.3">
      <c r="B1267" s="171"/>
    </row>
    <row r="1268" spans="2:2" x14ac:dyDescent="0.3">
      <c r="B1268" s="171"/>
    </row>
    <row r="1269" spans="2:2" x14ac:dyDescent="0.3">
      <c r="B1269" s="171"/>
    </row>
    <row r="1270" spans="2:2" x14ac:dyDescent="0.3">
      <c r="B1270" s="171"/>
    </row>
    <row r="1271" spans="2:2" x14ac:dyDescent="0.3">
      <c r="B1271" s="171"/>
    </row>
    <row r="1272" spans="2:2" x14ac:dyDescent="0.3">
      <c r="B1272" s="171"/>
    </row>
    <row r="1273" spans="2:2" x14ac:dyDescent="0.3">
      <c r="B1273" s="171"/>
    </row>
    <row r="1274" spans="2:2" x14ac:dyDescent="0.3">
      <c r="B1274" s="171"/>
    </row>
    <row r="1275" spans="2:2" x14ac:dyDescent="0.3">
      <c r="B1275" s="171"/>
    </row>
    <row r="1276" spans="2:2" x14ac:dyDescent="0.3">
      <c r="B1276" s="171"/>
    </row>
    <row r="1277" spans="2:2" x14ac:dyDescent="0.3">
      <c r="B1277" s="171"/>
    </row>
    <row r="1278" spans="2:2" x14ac:dyDescent="0.3">
      <c r="B1278" s="171"/>
    </row>
    <row r="1279" spans="2:2" x14ac:dyDescent="0.3">
      <c r="B1279" s="171"/>
    </row>
    <row r="1280" spans="2:2" x14ac:dyDescent="0.3">
      <c r="B1280" s="171"/>
    </row>
    <row r="1281" spans="2:2" x14ac:dyDescent="0.3">
      <c r="B1281" s="171"/>
    </row>
    <row r="1282" spans="2:2" x14ac:dyDescent="0.3">
      <c r="B1282" s="171"/>
    </row>
    <row r="1283" spans="2:2" x14ac:dyDescent="0.3">
      <c r="B1283" s="171"/>
    </row>
    <row r="1284" spans="2:2" x14ac:dyDescent="0.3">
      <c r="B1284" s="171"/>
    </row>
    <row r="1285" spans="2:2" x14ac:dyDescent="0.3">
      <c r="B1285" s="171"/>
    </row>
    <row r="1286" spans="2:2" x14ac:dyDescent="0.3">
      <c r="B1286" s="171"/>
    </row>
    <row r="1287" spans="2:2" x14ac:dyDescent="0.3">
      <c r="B1287" s="171"/>
    </row>
    <row r="1288" spans="2:2" x14ac:dyDescent="0.3">
      <c r="B1288" s="171"/>
    </row>
    <row r="1289" spans="2:2" x14ac:dyDescent="0.3">
      <c r="B1289" s="171"/>
    </row>
    <row r="1290" spans="2:2" x14ac:dyDescent="0.3">
      <c r="B1290" s="171"/>
    </row>
    <row r="1291" spans="2:2" x14ac:dyDescent="0.3">
      <c r="B1291" s="171"/>
    </row>
    <row r="1292" spans="2:2" x14ac:dyDescent="0.3">
      <c r="B1292" s="171"/>
    </row>
    <row r="1293" spans="2:2" x14ac:dyDescent="0.3">
      <c r="B1293" s="171"/>
    </row>
    <row r="1294" spans="2:2" x14ac:dyDescent="0.3">
      <c r="B1294" s="171"/>
    </row>
    <row r="1295" spans="2:2" x14ac:dyDescent="0.3">
      <c r="B1295" s="171"/>
    </row>
    <row r="1296" spans="2:2" x14ac:dyDescent="0.3">
      <c r="B1296" s="171"/>
    </row>
    <row r="1297" spans="2:2" x14ac:dyDescent="0.3">
      <c r="B1297" s="171"/>
    </row>
    <row r="1298" spans="2:2" x14ac:dyDescent="0.3">
      <c r="B1298" s="171"/>
    </row>
    <row r="1299" spans="2:2" x14ac:dyDescent="0.3">
      <c r="B1299" s="171"/>
    </row>
    <row r="1300" spans="2:2" x14ac:dyDescent="0.3">
      <c r="B1300" s="171"/>
    </row>
    <row r="1301" spans="2:2" x14ac:dyDescent="0.3">
      <c r="B1301" s="171"/>
    </row>
    <row r="1302" spans="2:2" x14ac:dyDescent="0.3">
      <c r="B1302" s="171"/>
    </row>
    <row r="1303" spans="2:2" x14ac:dyDescent="0.3">
      <c r="B1303" s="171"/>
    </row>
  </sheetData>
  <mergeCells count="12">
    <mergeCell ref="C98:D98"/>
    <mergeCell ref="B99:B100"/>
    <mergeCell ref="B4:B78"/>
    <mergeCell ref="B80:B97"/>
    <mergeCell ref="A1:E1"/>
    <mergeCell ref="A3:A82"/>
    <mergeCell ref="C3:D3"/>
    <mergeCell ref="C17:D17"/>
    <mergeCell ref="C31:D31"/>
    <mergeCell ref="C56:D56"/>
    <mergeCell ref="C65:D65"/>
    <mergeCell ref="C79:D79"/>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8"/>
  <sheetViews>
    <sheetView showGridLines="0" topLeftCell="A95" zoomScale="90" zoomScaleNormal="90" workbookViewId="0">
      <selection activeCell="J126" sqref="J126"/>
    </sheetView>
  </sheetViews>
  <sheetFormatPr baseColWidth="10" defaultColWidth="11.5546875" defaultRowHeight="13.2" x14ac:dyDescent="0.25"/>
  <cols>
    <col min="1" max="1" width="8" style="77" customWidth="1"/>
    <col min="2" max="2" width="82.109375" style="77" customWidth="1"/>
    <col min="3" max="7" width="11.5546875" style="77"/>
    <col min="8" max="9" width="14.33203125" style="77" customWidth="1"/>
    <col min="10" max="16384" width="11.5546875" style="77"/>
  </cols>
  <sheetData>
    <row r="1" spans="1:9" ht="27" thickBot="1" x14ac:dyDescent="0.3">
      <c r="A1" s="319" t="s">
        <v>188</v>
      </c>
      <c r="B1" s="320"/>
      <c r="C1" s="320"/>
      <c r="D1" s="321"/>
      <c r="E1" s="89"/>
      <c r="F1" s="90" t="s">
        <v>10</v>
      </c>
      <c r="G1" s="90" t="s">
        <v>11</v>
      </c>
      <c r="H1" s="48" t="s">
        <v>12</v>
      </c>
      <c r="I1" s="48" t="s">
        <v>13</v>
      </c>
    </row>
    <row r="2" spans="1:9" ht="13.8" thickBot="1" x14ac:dyDescent="0.3">
      <c r="A2" s="332" t="s">
        <v>188</v>
      </c>
      <c r="B2" s="89"/>
      <c r="C2" s="89"/>
      <c r="D2" s="89"/>
      <c r="E2" s="89"/>
      <c r="F2" s="91"/>
      <c r="G2" s="91"/>
      <c r="H2" s="92"/>
    </row>
    <row r="3" spans="1:9" ht="14.4" thickBot="1" x14ac:dyDescent="0.3">
      <c r="A3" s="333"/>
      <c r="B3" s="322" t="s">
        <v>189</v>
      </c>
      <c r="C3" s="322"/>
      <c r="D3" s="323"/>
      <c r="E3" s="89"/>
      <c r="F3" s="70"/>
      <c r="G3" s="70"/>
      <c r="H3" s="32"/>
      <c r="I3" s="27"/>
    </row>
    <row r="4" spans="1:9" x14ac:dyDescent="0.25">
      <c r="A4" s="333"/>
      <c r="B4" s="176" t="s">
        <v>190</v>
      </c>
      <c r="C4" s="94" t="s">
        <v>191</v>
      </c>
      <c r="D4" s="94" t="s">
        <v>43</v>
      </c>
      <c r="E4" s="89"/>
      <c r="F4" s="31">
        <v>39</v>
      </c>
      <c r="G4" s="31">
        <v>468</v>
      </c>
      <c r="H4" s="32">
        <v>147.41999999999999</v>
      </c>
      <c r="I4" s="27">
        <v>46.800000000000004</v>
      </c>
    </row>
    <row r="5" spans="1:9" x14ac:dyDescent="0.25">
      <c r="A5" s="333"/>
      <c r="B5" s="193" t="s">
        <v>192</v>
      </c>
      <c r="C5" s="95" t="s">
        <v>193</v>
      </c>
      <c r="D5" s="95" t="s">
        <v>43</v>
      </c>
      <c r="E5" s="89"/>
      <c r="F5" s="31">
        <v>39</v>
      </c>
      <c r="G5" s="31">
        <v>468</v>
      </c>
      <c r="H5" s="32">
        <v>147.41999999999999</v>
      </c>
      <c r="I5" s="27">
        <v>46.800000000000004</v>
      </c>
    </row>
    <row r="6" spans="1:9" x14ac:dyDescent="0.25">
      <c r="A6" s="333"/>
      <c r="B6" s="193" t="s">
        <v>194</v>
      </c>
      <c r="C6" s="95" t="s">
        <v>195</v>
      </c>
      <c r="D6" s="95" t="s">
        <v>43</v>
      </c>
      <c r="E6" s="89"/>
      <c r="F6" s="31">
        <v>50</v>
      </c>
      <c r="G6" s="31">
        <v>600</v>
      </c>
      <c r="H6" s="32">
        <v>189</v>
      </c>
      <c r="I6" s="27">
        <v>60</v>
      </c>
    </row>
    <row r="7" spans="1:9" x14ac:dyDescent="0.25">
      <c r="A7" s="333"/>
      <c r="B7" s="193" t="s">
        <v>196</v>
      </c>
      <c r="C7" s="95" t="s">
        <v>197</v>
      </c>
      <c r="D7" s="95" t="s">
        <v>43</v>
      </c>
      <c r="E7" s="89"/>
      <c r="F7" s="31">
        <v>50</v>
      </c>
      <c r="G7" s="31">
        <v>600</v>
      </c>
      <c r="H7" s="32">
        <v>189</v>
      </c>
      <c r="I7" s="27">
        <v>60</v>
      </c>
    </row>
    <row r="8" spans="1:9" x14ac:dyDescent="0.25">
      <c r="A8" s="333"/>
      <c r="B8" s="194" t="s">
        <v>198</v>
      </c>
      <c r="C8" s="76" t="s">
        <v>199</v>
      </c>
      <c r="D8" s="76" t="s">
        <v>43</v>
      </c>
      <c r="F8" s="27">
        <v>159</v>
      </c>
      <c r="G8" s="73">
        <v>1908</v>
      </c>
      <c r="H8" s="28">
        <v>601.02</v>
      </c>
      <c r="I8" s="27">
        <v>190.8</v>
      </c>
    </row>
    <row r="9" spans="1:9" x14ac:dyDescent="0.25">
      <c r="A9" s="333"/>
      <c r="B9" s="194" t="s">
        <v>200</v>
      </c>
      <c r="C9" s="76" t="s">
        <v>201</v>
      </c>
      <c r="D9" s="76" t="s">
        <v>43</v>
      </c>
      <c r="F9" s="27">
        <v>179</v>
      </c>
      <c r="G9" s="73">
        <v>2148</v>
      </c>
      <c r="H9" s="28">
        <v>676.62</v>
      </c>
      <c r="I9" s="27">
        <v>214.8</v>
      </c>
    </row>
    <row r="10" spans="1:9" x14ac:dyDescent="0.25">
      <c r="A10" s="333"/>
      <c r="B10" s="194" t="s">
        <v>202</v>
      </c>
      <c r="C10" s="76" t="s">
        <v>203</v>
      </c>
      <c r="D10" s="76" t="s">
        <v>43</v>
      </c>
      <c r="F10" s="27">
        <v>279</v>
      </c>
      <c r="G10" s="73">
        <v>3348</v>
      </c>
      <c r="H10" s="28">
        <v>1054.6200000000001</v>
      </c>
      <c r="I10" s="27">
        <v>334.8</v>
      </c>
    </row>
    <row r="11" spans="1:9" x14ac:dyDescent="0.25">
      <c r="A11" s="333"/>
      <c r="B11" s="194" t="s">
        <v>204</v>
      </c>
      <c r="C11" s="76" t="s">
        <v>205</v>
      </c>
      <c r="D11" s="76" t="s">
        <v>43</v>
      </c>
      <c r="F11" s="27">
        <v>359</v>
      </c>
      <c r="G11" s="73">
        <v>4308</v>
      </c>
      <c r="H11" s="28">
        <v>1357.02</v>
      </c>
      <c r="I11" s="27">
        <v>430.8</v>
      </c>
    </row>
    <row r="12" spans="1:9" x14ac:dyDescent="0.25">
      <c r="A12" s="333"/>
      <c r="B12" s="194" t="s">
        <v>206</v>
      </c>
      <c r="C12" s="76" t="s">
        <v>207</v>
      </c>
      <c r="D12" s="76" t="s">
        <v>43</v>
      </c>
      <c r="F12" s="27">
        <v>469</v>
      </c>
      <c r="G12" s="73">
        <v>5628</v>
      </c>
      <c r="H12" s="28">
        <v>1772.82</v>
      </c>
      <c r="I12" s="27">
        <v>562.80000000000007</v>
      </c>
    </row>
    <row r="13" spans="1:9" x14ac:dyDescent="0.25">
      <c r="A13" s="333"/>
      <c r="B13" s="194" t="s">
        <v>208</v>
      </c>
      <c r="C13" s="76" t="s">
        <v>209</v>
      </c>
      <c r="D13" s="76" t="s">
        <v>43</v>
      </c>
      <c r="F13" s="27">
        <v>529</v>
      </c>
      <c r="G13" s="73">
        <v>6348</v>
      </c>
      <c r="H13" s="28">
        <v>1999.6200000000001</v>
      </c>
      <c r="I13" s="27">
        <v>634.80000000000007</v>
      </c>
    </row>
    <row r="14" spans="1:9" x14ac:dyDescent="0.25">
      <c r="A14" s="333"/>
      <c r="B14" s="194" t="s">
        <v>210</v>
      </c>
      <c r="C14" s="76" t="s">
        <v>211</v>
      </c>
      <c r="D14" s="76" t="s">
        <v>43</v>
      </c>
      <c r="F14" s="27">
        <v>50</v>
      </c>
      <c r="G14" s="73">
        <v>600</v>
      </c>
      <c r="H14" s="28">
        <v>189</v>
      </c>
      <c r="I14" s="27">
        <v>60</v>
      </c>
    </row>
    <row r="15" spans="1:9" x14ac:dyDescent="0.25">
      <c r="A15" s="333"/>
      <c r="B15" s="194" t="s">
        <v>212</v>
      </c>
      <c r="C15" s="76" t="s">
        <v>213</v>
      </c>
      <c r="D15" s="76" t="s">
        <v>43</v>
      </c>
      <c r="F15" s="27">
        <v>70</v>
      </c>
      <c r="G15" s="73">
        <v>840</v>
      </c>
      <c r="H15" s="28">
        <v>264.60000000000002</v>
      </c>
      <c r="I15" s="27">
        <v>84</v>
      </c>
    </row>
    <row r="16" spans="1:9" x14ac:dyDescent="0.25">
      <c r="A16" s="333"/>
      <c r="B16" s="194" t="s">
        <v>214</v>
      </c>
      <c r="C16" s="76" t="s">
        <v>215</v>
      </c>
      <c r="D16" s="76" t="s">
        <v>43</v>
      </c>
      <c r="F16" s="27">
        <v>90</v>
      </c>
      <c r="G16" s="73">
        <v>1080</v>
      </c>
      <c r="H16" s="28">
        <v>340.2</v>
      </c>
      <c r="I16" s="27">
        <v>108</v>
      </c>
    </row>
    <row r="17" spans="1:9" ht="13.8" thickBot="1" x14ac:dyDescent="0.3">
      <c r="A17" s="333"/>
      <c r="B17" s="200" t="s">
        <v>216</v>
      </c>
      <c r="C17" s="96" t="s">
        <v>217</v>
      </c>
      <c r="D17" s="96" t="s">
        <v>43</v>
      </c>
      <c r="F17" s="27">
        <v>110</v>
      </c>
      <c r="G17" s="73">
        <v>1320</v>
      </c>
      <c r="H17" s="28">
        <v>415.8</v>
      </c>
      <c r="I17" s="27">
        <v>132</v>
      </c>
    </row>
    <row r="18" spans="1:9" ht="14.4" thickBot="1" x14ac:dyDescent="0.3">
      <c r="A18" s="333"/>
      <c r="B18" s="324" t="s">
        <v>218</v>
      </c>
      <c r="C18" s="325"/>
      <c r="D18" s="326"/>
      <c r="F18" s="27" t="s">
        <v>44</v>
      </c>
      <c r="G18" s="27" t="s">
        <v>44</v>
      </c>
      <c r="H18" s="28">
        <v>0</v>
      </c>
      <c r="I18" s="27">
        <v>0</v>
      </c>
    </row>
    <row r="19" spans="1:9" ht="16.5" customHeight="1" x14ac:dyDescent="0.25">
      <c r="A19" s="333"/>
      <c r="B19" s="224" t="s">
        <v>219</v>
      </c>
      <c r="C19" s="97" t="s">
        <v>220</v>
      </c>
      <c r="D19" s="97" t="s">
        <v>43</v>
      </c>
      <c r="F19" s="27">
        <v>20</v>
      </c>
      <c r="G19" s="27">
        <v>240</v>
      </c>
      <c r="H19" s="28">
        <v>75.599999999999994</v>
      </c>
      <c r="I19" s="27">
        <v>24</v>
      </c>
    </row>
    <row r="20" spans="1:9" x14ac:dyDescent="0.25">
      <c r="A20" s="333"/>
      <c r="B20" s="122" t="s">
        <v>221</v>
      </c>
      <c r="C20" s="95" t="s">
        <v>222</v>
      </c>
      <c r="D20" s="95" t="s">
        <v>43</v>
      </c>
      <c r="E20" s="89"/>
      <c r="F20" s="31">
        <v>20</v>
      </c>
      <c r="G20" s="31">
        <v>240</v>
      </c>
      <c r="H20" s="32">
        <v>75.599999999999994</v>
      </c>
      <c r="I20" s="27">
        <v>24</v>
      </c>
    </row>
    <row r="21" spans="1:9" x14ac:dyDescent="0.25">
      <c r="A21" s="333"/>
      <c r="B21" s="122" t="s">
        <v>223</v>
      </c>
      <c r="C21" s="95" t="s">
        <v>224</v>
      </c>
      <c r="D21" s="95" t="s">
        <v>43</v>
      </c>
      <c r="E21" s="89"/>
      <c r="F21" s="31">
        <v>35</v>
      </c>
      <c r="G21" s="31">
        <v>420</v>
      </c>
      <c r="H21" s="32">
        <v>132.30000000000001</v>
      </c>
      <c r="I21" s="27">
        <v>42</v>
      </c>
    </row>
    <row r="22" spans="1:9" s="89" customFormat="1" x14ac:dyDescent="0.25">
      <c r="A22" s="333"/>
      <c r="B22" s="122" t="s">
        <v>225</v>
      </c>
      <c r="C22" s="95" t="s">
        <v>226</v>
      </c>
      <c r="D22" s="95" t="s">
        <v>43</v>
      </c>
      <c r="F22" s="31">
        <v>35</v>
      </c>
      <c r="G22" s="31">
        <v>420</v>
      </c>
      <c r="H22" s="32">
        <v>132.30000000000001</v>
      </c>
      <c r="I22" s="31">
        <v>42</v>
      </c>
    </row>
    <row r="23" spans="1:9" s="89" customFormat="1" x14ac:dyDescent="0.25">
      <c r="A23" s="333"/>
      <c r="B23" s="225" t="s">
        <v>301</v>
      </c>
      <c r="C23" s="95" t="s">
        <v>302</v>
      </c>
      <c r="D23" s="95" t="s">
        <v>43</v>
      </c>
      <c r="F23" s="31">
        <v>99</v>
      </c>
      <c r="G23" s="72">
        <v>1188</v>
      </c>
      <c r="H23" s="32">
        <v>374.22</v>
      </c>
      <c r="I23" s="31">
        <v>118.80000000000001</v>
      </c>
    </row>
    <row r="24" spans="1:9" s="89" customFormat="1" x14ac:dyDescent="0.25">
      <c r="A24" s="333"/>
      <c r="B24" s="122" t="s">
        <v>227</v>
      </c>
      <c r="C24" s="95" t="s">
        <v>228</v>
      </c>
      <c r="D24" s="95" t="s">
        <v>43</v>
      </c>
      <c r="F24" s="31">
        <v>75</v>
      </c>
      <c r="G24" s="31">
        <v>900</v>
      </c>
      <c r="H24" s="32">
        <v>283.5</v>
      </c>
      <c r="I24" s="31">
        <v>90</v>
      </c>
    </row>
    <row r="25" spans="1:9" s="89" customFormat="1" x14ac:dyDescent="0.25">
      <c r="A25" s="333"/>
      <c r="B25" s="226" t="s">
        <v>303</v>
      </c>
      <c r="C25" s="95" t="s">
        <v>304</v>
      </c>
      <c r="D25" s="95" t="s">
        <v>43</v>
      </c>
      <c r="E25" s="124"/>
      <c r="F25" s="31">
        <v>99</v>
      </c>
      <c r="G25" s="31">
        <v>1188</v>
      </c>
      <c r="H25" s="32">
        <v>374.22</v>
      </c>
      <c r="I25" s="31">
        <v>118.80000000000001</v>
      </c>
    </row>
    <row r="26" spans="1:9" s="89" customFormat="1" ht="13.8" thickBot="1" x14ac:dyDescent="0.3">
      <c r="A26" s="333"/>
      <c r="B26" s="227" t="s">
        <v>462</v>
      </c>
      <c r="C26" s="93" t="s">
        <v>463</v>
      </c>
      <c r="D26" s="93" t="s">
        <v>43</v>
      </c>
      <c r="E26" s="124"/>
      <c r="F26" s="153">
        <v>149</v>
      </c>
      <c r="G26" s="153">
        <v>1788</v>
      </c>
      <c r="H26" s="154">
        <v>563.22</v>
      </c>
      <c r="I26" s="153">
        <v>178.8</v>
      </c>
    </row>
    <row r="27" spans="1:9" s="89" customFormat="1" ht="15" thickBot="1" x14ac:dyDescent="0.3">
      <c r="A27" s="333"/>
      <c r="B27" s="329" t="s">
        <v>590</v>
      </c>
      <c r="C27" s="330"/>
      <c r="D27" s="331"/>
      <c r="E27" s="124"/>
      <c r="F27" s="153"/>
      <c r="G27" s="153"/>
      <c r="H27" s="154"/>
      <c r="I27" s="153"/>
    </row>
    <row r="28" spans="1:9" ht="14.4" thickBot="1" x14ac:dyDescent="0.3">
      <c r="A28" s="333"/>
      <c r="B28" s="324" t="s">
        <v>229</v>
      </c>
      <c r="C28" s="324"/>
      <c r="D28" s="327"/>
      <c r="F28" s="100" t="s">
        <v>44</v>
      </c>
      <c r="G28" s="100" t="s">
        <v>44</v>
      </c>
      <c r="H28" s="88">
        <v>0</v>
      </c>
      <c r="I28" s="87">
        <v>0</v>
      </c>
    </row>
    <row r="29" spans="1:9" s="89" customFormat="1" x14ac:dyDescent="0.25">
      <c r="A29" s="333"/>
      <c r="B29" s="228" t="s">
        <v>589</v>
      </c>
      <c r="C29" s="217" t="s">
        <v>230</v>
      </c>
      <c r="D29" s="218" t="s">
        <v>43</v>
      </c>
      <c r="F29" s="72">
        <v>250</v>
      </c>
      <c r="G29" s="72">
        <v>3000</v>
      </c>
      <c r="H29" s="32">
        <v>945</v>
      </c>
      <c r="I29" s="31">
        <v>300</v>
      </c>
    </row>
    <row r="30" spans="1:9" x14ac:dyDescent="0.25">
      <c r="A30" s="333"/>
      <c r="B30" s="193" t="s">
        <v>231</v>
      </c>
      <c r="C30" s="95" t="s">
        <v>232</v>
      </c>
      <c r="D30" s="76" t="s">
        <v>43</v>
      </c>
      <c r="F30" s="72">
        <v>690</v>
      </c>
      <c r="G30" s="31">
        <f t="shared" ref="G30:G38" si="0">F30*12</f>
        <v>8280</v>
      </c>
      <c r="H30" s="28">
        <v>2608.1999999999998</v>
      </c>
      <c r="I30" s="27">
        <v>828</v>
      </c>
    </row>
    <row r="31" spans="1:9" x14ac:dyDescent="0.25">
      <c r="A31" s="333"/>
      <c r="B31" s="193" t="s">
        <v>233</v>
      </c>
      <c r="C31" s="95" t="s">
        <v>234</v>
      </c>
      <c r="D31" s="76" t="s">
        <v>43</v>
      </c>
      <c r="F31" s="72">
        <v>750</v>
      </c>
      <c r="G31" s="31">
        <f t="shared" si="0"/>
        <v>9000</v>
      </c>
      <c r="H31" s="28">
        <v>2835</v>
      </c>
      <c r="I31" s="27">
        <v>900</v>
      </c>
    </row>
    <row r="32" spans="1:9" x14ac:dyDescent="0.25">
      <c r="A32" s="333"/>
      <c r="B32" s="193" t="s">
        <v>235</v>
      </c>
      <c r="C32" s="95" t="s">
        <v>236</v>
      </c>
      <c r="D32" s="76" t="s">
        <v>43</v>
      </c>
      <c r="F32" s="72">
        <v>990</v>
      </c>
      <c r="G32" s="31">
        <f t="shared" si="0"/>
        <v>11880</v>
      </c>
      <c r="H32" s="28">
        <v>3742.2</v>
      </c>
      <c r="I32" s="27">
        <v>1188</v>
      </c>
    </row>
    <row r="33" spans="1:9" x14ac:dyDescent="0.25">
      <c r="A33" s="333"/>
      <c r="B33" s="193" t="s">
        <v>237</v>
      </c>
      <c r="C33" s="95" t="s">
        <v>238</v>
      </c>
      <c r="D33" s="76" t="s">
        <v>43</v>
      </c>
      <c r="F33" s="72">
        <v>1250</v>
      </c>
      <c r="G33" s="31">
        <f t="shared" si="0"/>
        <v>15000</v>
      </c>
      <c r="H33" s="28">
        <v>4725</v>
      </c>
      <c r="I33" s="27">
        <v>1500</v>
      </c>
    </row>
    <row r="34" spans="1:9" x14ac:dyDescent="0.25">
      <c r="A34" s="333"/>
      <c r="B34" s="193" t="s">
        <v>239</v>
      </c>
      <c r="C34" s="95" t="s">
        <v>240</v>
      </c>
      <c r="D34" s="76" t="s">
        <v>43</v>
      </c>
      <c r="F34" s="72">
        <v>1450</v>
      </c>
      <c r="G34" s="31">
        <f t="shared" si="0"/>
        <v>17400</v>
      </c>
      <c r="H34" s="28">
        <v>5481</v>
      </c>
      <c r="I34" s="27">
        <v>1740</v>
      </c>
    </row>
    <row r="35" spans="1:9" x14ac:dyDescent="0.25">
      <c r="A35" s="333"/>
      <c r="B35" s="193" t="s">
        <v>241</v>
      </c>
      <c r="C35" s="95" t="s">
        <v>242</v>
      </c>
      <c r="D35" s="76" t="s">
        <v>43</v>
      </c>
      <c r="F35" s="72">
        <v>1550</v>
      </c>
      <c r="G35" s="31">
        <f t="shared" si="0"/>
        <v>18600</v>
      </c>
      <c r="H35" s="28">
        <v>5859</v>
      </c>
      <c r="I35" s="27">
        <v>1860</v>
      </c>
    </row>
    <row r="36" spans="1:9" x14ac:dyDescent="0.25">
      <c r="A36" s="333"/>
      <c r="B36" s="193" t="s">
        <v>243</v>
      </c>
      <c r="C36" s="95" t="s">
        <v>244</v>
      </c>
      <c r="D36" s="76" t="s">
        <v>43</v>
      </c>
      <c r="F36" s="72">
        <v>1650</v>
      </c>
      <c r="G36" s="31">
        <f t="shared" si="0"/>
        <v>19800</v>
      </c>
      <c r="H36" s="28">
        <v>6237</v>
      </c>
      <c r="I36" s="27">
        <v>1980</v>
      </c>
    </row>
    <row r="37" spans="1:9" x14ac:dyDescent="0.25">
      <c r="A37" s="333"/>
      <c r="B37" s="193" t="s">
        <v>245</v>
      </c>
      <c r="C37" s="95" t="s">
        <v>246</v>
      </c>
      <c r="D37" s="76" t="s">
        <v>43</v>
      </c>
      <c r="F37" s="72">
        <v>1990</v>
      </c>
      <c r="G37" s="31">
        <f t="shared" si="0"/>
        <v>23880</v>
      </c>
      <c r="H37" s="28">
        <v>7522.2</v>
      </c>
      <c r="I37" s="27">
        <v>2388</v>
      </c>
    </row>
    <row r="38" spans="1:9" x14ac:dyDescent="0.25">
      <c r="A38" s="333"/>
      <c r="B38" s="193" t="s">
        <v>247</v>
      </c>
      <c r="C38" s="95" t="s">
        <v>248</v>
      </c>
      <c r="D38" s="76" t="s">
        <v>43</v>
      </c>
      <c r="F38" s="72">
        <v>2690</v>
      </c>
      <c r="G38" s="31">
        <f t="shared" si="0"/>
        <v>32280</v>
      </c>
      <c r="H38" s="28">
        <v>10168.200000000001</v>
      </c>
      <c r="I38" s="27">
        <v>3228</v>
      </c>
    </row>
    <row r="39" spans="1:9" x14ac:dyDescent="0.25">
      <c r="A39" s="333"/>
      <c r="B39" s="193" t="s">
        <v>249</v>
      </c>
      <c r="C39" s="95" t="s">
        <v>250</v>
      </c>
      <c r="D39" s="76" t="s">
        <v>43</v>
      </c>
      <c r="F39" s="72">
        <v>3190</v>
      </c>
      <c r="G39" s="31">
        <f>F39*12</f>
        <v>38280</v>
      </c>
      <c r="H39" s="28">
        <v>12058.2</v>
      </c>
      <c r="I39" s="27">
        <v>3828</v>
      </c>
    </row>
    <row r="40" spans="1:9" x14ac:dyDescent="0.25">
      <c r="A40" s="333"/>
      <c r="B40" s="193" t="s">
        <v>251</v>
      </c>
      <c r="C40" s="95" t="s">
        <v>252</v>
      </c>
      <c r="D40" s="76" t="s">
        <v>43</v>
      </c>
      <c r="F40" s="72">
        <v>3890</v>
      </c>
      <c r="G40" s="31">
        <f>F40*12</f>
        <v>46680</v>
      </c>
      <c r="H40" s="28">
        <v>14704.2</v>
      </c>
      <c r="I40" s="27">
        <v>4668</v>
      </c>
    </row>
    <row r="41" spans="1:9" x14ac:dyDescent="0.25">
      <c r="A41" s="333"/>
      <c r="B41" s="193" t="s">
        <v>253</v>
      </c>
      <c r="C41" s="95" t="s">
        <v>254</v>
      </c>
      <c r="D41" s="76" t="s">
        <v>43</v>
      </c>
      <c r="F41" s="98">
        <v>4990</v>
      </c>
      <c r="G41" s="31">
        <f>F41*12</f>
        <v>59880</v>
      </c>
      <c r="H41" s="28">
        <v>18862.2</v>
      </c>
      <c r="I41" s="27">
        <v>5988</v>
      </c>
    </row>
    <row r="42" spans="1:9" s="89" customFormat="1" ht="22.8" x14ac:dyDescent="0.25">
      <c r="A42" s="333"/>
      <c r="B42" s="229" t="s">
        <v>442</v>
      </c>
      <c r="C42" s="95" t="s">
        <v>441</v>
      </c>
      <c r="D42" s="95" t="s">
        <v>43</v>
      </c>
      <c r="F42" s="98">
        <v>179</v>
      </c>
      <c r="G42" s="31">
        <v>2148</v>
      </c>
      <c r="H42" s="32">
        <v>676.62</v>
      </c>
      <c r="I42" s="122" t="s">
        <v>292</v>
      </c>
    </row>
    <row r="43" spans="1:9" s="89" customFormat="1" x14ac:dyDescent="0.25">
      <c r="A43" s="333"/>
      <c r="B43" s="193" t="s">
        <v>255</v>
      </c>
      <c r="C43" s="95" t="s">
        <v>256</v>
      </c>
      <c r="D43" s="95" t="s">
        <v>43</v>
      </c>
      <c r="F43" s="98">
        <v>500</v>
      </c>
      <c r="G43" s="72">
        <v>6000</v>
      </c>
      <c r="H43" s="32">
        <v>1890</v>
      </c>
      <c r="I43" s="31">
        <v>600</v>
      </c>
    </row>
    <row r="44" spans="1:9" s="89" customFormat="1" x14ac:dyDescent="0.25">
      <c r="A44" s="333"/>
      <c r="B44" s="193" t="s">
        <v>305</v>
      </c>
      <c r="C44" s="95" t="s">
        <v>312</v>
      </c>
      <c r="D44" s="95" t="s">
        <v>43</v>
      </c>
      <c r="F44" s="98">
        <v>500</v>
      </c>
      <c r="G44" s="72">
        <v>6000</v>
      </c>
      <c r="H44" s="32">
        <v>1890</v>
      </c>
      <c r="I44" s="31">
        <v>600</v>
      </c>
    </row>
    <row r="45" spans="1:9" s="89" customFormat="1" x14ac:dyDescent="0.25">
      <c r="A45" s="333"/>
      <c r="B45" s="193" t="s">
        <v>257</v>
      </c>
      <c r="C45" s="95" t="s">
        <v>258</v>
      </c>
      <c r="D45" s="95" t="s">
        <v>43</v>
      </c>
      <c r="F45" s="98">
        <v>700</v>
      </c>
      <c r="G45" s="72">
        <v>8400</v>
      </c>
      <c r="H45" s="32">
        <v>2646</v>
      </c>
      <c r="I45" s="31">
        <v>840</v>
      </c>
    </row>
    <row r="46" spans="1:9" s="89" customFormat="1" x14ac:dyDescent="0.25">
      <c r="A46" s="333"/>
      <c r="B46" s="193" t="s">
        <v>306</v>
      </c>
      <c r="C46" s="95" t="s">
        <v>313</v>
      </c>
      <c r="D46" s="95" t="s">
        <v>43</v>
      </c>
      <c r="F46" s="98">
        <v>700</v>
      </c>
      <c r="G46" s="72">
        <v>8400</v>
      </c>
      <c r="H46" s="32">
        <v>2646</v>
      </c>
      <c r="I46" s="31">
        <v>840</v>
      </c>
    </row>
    <row r="47" spans="1:9" s="89" customFormat="1" x14ac:dyDescent="0.25">
      <c r="A47" s="333"/>
      <c r="B47" s="193" t="s">
        <v>259</v>
      </c>
      <c r="C47" s="95" t="s">
        <v>260</v>
      </c>
      <c r="D47" s="95" t="s">
        <v>43</v>
      </c>
      <c r="F47" s="98">
        <v>800</v>
      </c>
      <c r="G47" s="72">
        <v>9600</v>
      </c>
      <c r="H47" s="32">
        <v>3024</v>
      </c>
      <c r="I47" s="31">
        <v>960</v>
      </c>
    </row>
    <row r="48" spans="1:9" s="89" customFormat="1" x14ac:dyDescent="0.25">
      <c r="A48" s="333"/>
      <c r="B48" s="193" t="s">
        <v>261</v>
      </c>
      <c r="C48" s="95" t="s">
        <v>262</v>
      </c>
      <c r="D48" s="95" t="s">
        <v>43</v>
      </c>
      <c r="F48" s="98">
        <v>900</v>
      </c>
      <c r="G48" s="72">
        <v>10800</v>
      </c>
      <c r="H48" s="32">
        <v>3402</v>
      </c>
      <c r="I48" s="31">
        <v>1080</v>
      </c>
    </row>
    <row r="49" spans="1:9" s="89" customFormat="1" x14ac:dyDescent="0.25">
      <c r="A49" s="333"/>
      <c r="B49" s="193" t="s">
        <v>263</v>
      </c>
      <c r="C49" s="95" t="s">
        <v>264</v>
      </c>
      <c r="D49" s="95" t="s">
        <v>43</v>
      </c>
      <c r="F49" s="98">
        <v>1100</v>
      </c>
      <c r="G49" s="72">
        <v>13200</v>
      </c>
      <c r="H49" s="32">
        <v>4158</v>
      </c>
      <c r="I49" s="31">
        <v>1320</v>
      </c>
    </row>
    <row r="50" spans="1:9" s="89" customFormat="1" x14ac:dyDescent="0.25">
      <c r="A50" s="333"/>
      <c r="B50" s="193" t="s">
        <v>307</v>
      </c>
      <c r="C50" s="95" t="s">
        <v>314</v>
      </c>
      <c r="D50" s="95" t="s">
        <v>43</v>
      </c>
      <c r="F50" s="98">
        <v>1100</v>
      </c>
      <c r="G50" s="72">
        <v>13200</v>
      </c>
      <c r="H50" s="32">
        <v>4158</v>
      </c>
      <c r="I50" s="31">
        <v>1320</v>
      </c>
    </row>
    <row r="51" spans="1:9" s="89" customFormat="1" x14ac:dyDescent="0.25">
      <c r="A51" s="333"/>
      <c r="B51" s="193" t="s">
        <v>265</v>
      </c>
      <c r="C51" s="95" t="s">
        <v>266</v>
      </c>
      <c r="D51" s="95" t="s">
        <v>43</v>
      </c>
      <c r="F51" s="98">
        <v>1200</v>
      </c>
      <c r="G51" s="72">
        <v>14400</v>
      </c>
      <c r="H51" s="32">
        <v>4536</v>
      </c>
      <c r="I51" s="31">
        <v>1440</v>
      </c>
    </row>
    <row r="52" spans="1:9" s="89" customFormat="1" x14ac:dyDescent="0.25">
      <c r="A52" s="333"/>
      <c r="B52" s="193" t="s">
        <v>308</v>
      </c>
      <c r="C52" s="95" t="s">
        <v>315</v>
      </c>
      <c r="D52" s="95" t="s">
        <v>43</v>
      </c>
      <c r="F52" s="98">
        <v>1200</v>
      </c>
      <c r="G52" s="72">
        <v>14400</v>
      </c>
      <c r="H52" s="32">
        <v>4536</v>
      </c>
      <c r="I52" s="31">
        <v>1440</v>
      </c>
    </row>
    <row r="53" spans="1:9" s="89" customFormat="1" x14ac:dyDescent="0.25">
      <c r="A53" s="333"/>
      <c r="B53" s="193" t="s">
        <v>267</v>
      </c>
      <c r="C53" s="95" t="s">
        <v>268</v>
      </c>
      <c r="D53" s="95" t="s">
        <v>43</v>
      </c>
      <c r="F53" s="98">
        <v>1600</v>
      </c>
      <c r="G53" s="72">
        <v>19200</v>
      </c>
      <c r="H53" s="32">
        <v>6048</v>
      </c>
      <c r="I53" s="31">
        <v>1920</v>
      </c>
    </row>
    <row r="54" spans="1:9" s="89" customFormat="1" x14ac:dyDescent="0.25">
      <c r="A54" s="333"/>
      <c r="B54" s="193" t="s">
        <v>309</v>
      </c>
      <c r="C54" s="95" t="s">
        <v>316</v>
      </c>
      <c r="D54" s="95" t="s">
        <v>43</v>
      </c>
      <c r="F54" s="98">
        <v>1600</v>
      </c>
      <c r="G54" s="72">
        <v>19200</v>
      </c>
      <c r="H54" s="32">
        <v>6048</v>
      </c>
      <c r="I54" s="31">
        <v>1920</v>
      </c>
    </row>
    <row r="55" spans="1:9" s="89" customFormat="1" x14ac:dyDescent="0.25">
      <c r="A55" s="333"/>
      <c r="B55" s="193" t="s">
        <v>269</v>
      </c>
      <c r="C55" s="95" t="s">
        <v>270</v>
      </c>
      <c r="D55" s="95" t="s">
        <v>43</v>
      </c>
      <c r="F55" s="98">
        <v>1750</v>
      </c>
      <c r="G55" s="72">
        <v>21000</v>
      </c>
      <c r="H55" s="32">
        <v>6615</v>
      </c>
      <c r="I55" s="31">
        <v>2100</v>
      </c>
    </row>
    <row r="56" spans="1:9" s="89" customFormat="1" x14ac:dyDescent="0.25">
      <c r="A56" s="333"/>
      <c r="B56" s="193" t="s">
        <v>271</v>
      </c>
      <c r="C56" s="95" t="s">
        <v>272</v>
      </c>
      <c r="D56" s="95" t="s">
        <v>43</v>
      </c>
      <c r="F56" s="98">
        <v>1900</v>
      </c>
      <c r="G56" s="72">
        <v>22800</v>
      </c>
      <c r="H56" s="32">
        <v>7182</v>
      </c>
      <c r="I56" s="31">
        <v>2280</v>
      </c>
    </row>
    <row r="57" spans="1:9" s="89" customFormat="1" x14ac:dyDescent="0.25">
      <c r="A57" s="333"/>
      <c r="B57" s="193" t="s">
        <v>310</v>
      </c>
      <c r="C57" s="95" t="s">
        <v>317</v>
      </c>
      <c r="D57" s="95" t="s">
        <v>43</v>
      </c>
      <c r="F57" s="98">
        <v>1900</v>
      </c>
      <c r="G57" s="72">
        <v>22800</v>
      </c>
      <c r="H57" s="32">
        <v>7182</v>
      </c>
      <c r="I57" s="31">
        <v>2280</v>
      </c>
    </row>
    <row r="58" spans="1:9" s="89" customFormat="1" x14ac:dyDescent="0.25">
      <c r="A58" s="333"/>
      <c r="B58" s="193" t="s">
        <v>273</v>
      </c>
      <c r="C58" s="95" t="s">
        <v>274</v>
      </c>
      <c r="D58" s="95" t="s">
        <v>43</v>
      </c>
      <c r="F58" s="98">
        <v>2500</v>
      </c>
      <c r="G58" s="72">
        <v>30000</v>
      </c>
      <c r="H58" s="32">
        <v>9450</v>
      </c>
      <c r="I58" s="31">
        <v>3000</v>
      </c>
    </row>
    <row r="59" spans="1:9" s="89" customFormat="1" x14ac:dyDescent="0.25">
      <c r="A59" s="333"/>
      <c r="B59" s="193" t="s">
        <v>311</v>
      </c>
      <c r="C59" s="95" t="s">
        <v>318</v>
      </c>
      <c r="D59" s="95" t="s">
        <v>43</v>
      </c>
      <c r="F59" s="98">
        <v>2500</v>
      </c>
      <c r="G59" s="72">
        <v>30000</v>
      </c>
      <c r="H59" s="32">
        <v>9450</v>
      </c>
      <c r="I59" s="31">
        <v>3000</v>
      </c>
    </row>
    <row r="60" spans="1:9" s="89" customFormat="1" x14ac:dyDescent="0.25">
      <c r="A60" s="333"/>
      <c r="B60" s="193" t="s">
        <v>275</v>
      </c>
      <c r="C60" s="95" t="s">
        <v>276</v>
      </c>
      <c r="D60" s="95" t="s">
        <v>43</v>
      </c>
      <c r="F60" s="98">
        <v>3700</v>
      </c>
      <c r="G60" s="72">
        <v>44400</v>
      </c>
      <c r="H60" s="32">
        <v>13986</v>
      </c>
      <c r="I60" s="31">
        <v>4440</v>
      </c>
    </row>
    <row r="61" spans="1:9" s="89" customFormat="1" x14ac:dyDescent="0.25">
      <c r="A61" s="333"/>
      <c r="B61" s="193" t="s">
        <v>277</v>
      </c>
      <c r="C61" s="95" t="s">
        <v>278</v>
      </c>
      <c r="D61" s="95" t="s">
        <v>43</v>
      </c>
      <c r="F61" s="98">
        <v>5000</v>
      </c>
      <c r="G61" s="72">
        <v>60000</v>
      </c>
      <c r="H61" s="32">
        <v>18900</v>
      </c>
      <c r="I61" s="31">
        <v>6000</v>
      </c>
    </row>
    <row r="62" spans="1:9" s="99" customFormat="1" x14ac:dyDescent="0.25">
      <c r="A62" s="333"/>
      <c r="B62" s="194" t="s">
        <v>279</v>
      </c>
      <c r="C62" s="195" t="s">
        <v>280</v>
      </c>
      <c r="D62" s="95" t="s">
        <v>43</v>
      </c>
      <c r="E62" s="77"/>
      <c r="F62" s="78">
        <v>10000</v>
      </c>
      <c r="G62" s="73">
        <v>120000</v>
      </c>
      <c r="H62" s="28">
        <v>37800</v>
      </c>
      <c r="I62" s="27">
        <v>12000</v>
      </c>
    </row>
    <row r="63" spans="1:9" s="99" customFormat="1" ht="13.8" x14ac:dyDescent="0.25">
      <c r="A63" s="333"/>
      <c r="B63" s="230" t="s">
        <v>735</v>
      </c>
      <c r="C63" s="219"/>
      <c r="D63" s="95"/>
      <c r="E63" s="77"/>
      <c r="F63" s="78"/>
      <c r="G63" s="73"/>
      <c r="H63" s="28"/>
      <c r="I63" s="27"/>
    </row>
    <row r="64" spans="1:9" s="99" customFormat="1" x14ac:dyDescent="0.25">
      <c r="A64" s="333"/>
      <c r="B64" s="166" t="s">
        <v>591</v>
      </c>
      <c r="C64" s="125" t="s">
        <v>654</v>
      </c>
      <c r="D64" s="125" t="s">
        <v>43</v>
      </c>
      <c r="E64" s="77"/>
      <c r="F64" s="182">
        <v>530</v>
      </c>
      <c r="G64" s="148">
        <v>6360</v>
      </c>
      <c r="H64" s="129">
        <v>2862</v>
      </c>
      <c r="I64" s="27">
        <v>636</v>
      </c>
    </row>
    <row r="65" spans="1:9" s="99" customFormat="1" x14ac:dyDescent="0.25">
      <c r="A65" s="333"/>
      <c r="B65" s="166" t="s">
        <v>592</v>
      </c>
      <c r="C65" s="125" t="s">
        <v>655</v>
      </c>
      <c r="D65" s="125" t="s">
        <v>43</v>
      </c>
      <c r="E65" s="77"/>
      <c r="F65" s="182">
        <v>530</v>
      </c>
      <c r="G65" s="148">
        <v>6360</v>
      </c>
      <c r="H65" s="129">
        <v>2862</v>
      </c>
      <c r="I65" s="27">
        <v>636</v>
      </c>
    </row>
    <row r="66" spans="1:9" s="99" customFormat="1" x14ac:dyDescent="0.25">
      <c r="A66" s="333"/>
      <c r="B66" s="166" t="s">
        <v>593</v>
      </c>
      <c r="C66" s="125" t="s">
        <v>656</v>
      </c>
      <c r="D66" s="125" t="s">
        <v>43</v>
      </c>
      <c r="E66" s="77"/>
      <c r="F66" s="182">
        <v>530</v>
      </c>
      <c r="G66" s="148">
        <v>6360</v>
      </c>
      <c r="H66" s="129">
        <v>2862</v>
      </c>
      <c r="I66" s="27">
        <v>636</v>
      </c>
    </row>
    <row r="67" spans="1:9" s="99" customFormat="1" x14ac:dyDescent="0.25">
      <c r="A67" s="333"/>
      <c r="B67" s="166" t="s">
        <v>594</v>
      </c>
      <c r="C67" s="125" t="s">
        <v>657</v>
      </c>
      <c r="D67" s="125" t="s">
        <v>43</v>
      </c>
      <c r="E67" s="77"/>
      <c r="F67" s="182">
        <v>530</v>
      </c>
      <c r="G67" s="148">
        <v>6360</v>
      </c>
      <c r="H67" s="129">
        <v>2862</v>
      </c>
      <c r="I67" s="27">
        <v>636</v>
      </c>
    </row>
    <row r="68" spans="1:9" s="99" customFormat="1" x14ac:dyDescent="0.25">
      <c r="A68" s="333"/>
      <c r="B68" s="166" t="s">
        <v>595</v>
      </c>
      <c r="C68" s="125" t="s">
        <v>658</v>
      </c>
      <c r="D68" s="125" t="s">
        <v>43</v>
      </c>
      <c r="E68" s="77"/>
      <c r="F68" s="182">
        <v>530</v>
      </c>
      <c r="G68" s="148">
        <v>6360</v>
      </c>
      <c r="H68" s="129">
        <v>2862</v>
      </c>
      <c r="I68" s="27">
        <v>636</v>
      </c>
    </row>
    <row r="69" spans="1:9" s="99" customFormat="1" x14ac:dyDescent="0.25">
      <c r="A69" s="333"/>
      <c r="B69" s="166" t="s">
        <v>596</v>
      </c>
      <c r="C69" s="125" t="s">
        <v>659</v>
      </c>
      <c r="D69" s="125" t="s">
        <v>43</v>
      </c>
      <c r="E69" s="77"/>
      <c r="F69" s="182">
        <v>530</v>
      </c>
      <c r="G69" s="148">
        <v>6360</v>
      </c>
      <c r="H69" s="129">
        <v>2862</v>
      </c>
      <c r="I69" s="27">
        <v>636</v>
      </c>
    </row>
    <row r="70" spans="1:9" s="99" customFormat="1" x14ac:dyDescent="0.25">
      <c r="A70" s="333"/>
      <c r="B70" s="166" t="s">
        <v>597</v>
      </c>
      <c r="C70" s="125" t="s">
        <v>660</v>
      </c>
      <c r="D70" s="125" t="s">
        <v>43</v>
      </c>
      <c r="E70" s="77"/>
      <c r="F70" s="182">
        <v>730</v>
      </c>
      <c r="G70" s="148">
        <v>8760</v>
      </c>
      <c r="H70" s="129">
        <v>3942</v>
      </c>
      <c r="I70" s="27">
        <v>876</v>
      </c>
    </row>
    <row r="71" spans="1:9" s="99" customFormat="1" x14ac:dyDescent="0.25">
      <c r="A71" s="333"/>
      <c r="B71" s="166" t="s">
        <v>598</v>
      </c>
      <c r="C71" s="125" t="s">
        <v>661</v>
      </c>
      <c r="D71" s="125" t="s">
        <v>43</v>
      </c>
      <c r="E71" s="77"/>
      <c r="F71" s="182">
        <v>780</v>
      </c>
      <c r="G71" s="148">
        <v>9360</v>
      </c>
      <c r="H71" s="129">
        <v>4212</v>
      </c>
      <c r="I71" s="27">
        <v>936</v>
      </c>
    </row>
    <row r="72" spans="1:9" s="99" customFormat="1" x14ac:dyDescent="0.25">
      <c r="A72" s="333"/>
      <c r="B72" s="166" t="s">
        <v>599</v>
      </c>
      <c r="C72" s="125" t="s">
        <v>662</v>
      </c>
      <c r="D72" s="125" t="s">
        <v>43</v>
      </c>
      <c r="E72" s="77"/>
      <c r="F72" s="182">
        <v>780</v>
      </c>
      <c r="G72" s="148">
        <v>9360</v>
      </c>
      <c r="H72" s="129">
        <v>4212</v>
      </c>
      <c r="I72" s="27">
        <v>936</v>
      </c>
    </row>
    <row r="73" spans="1:9" s="99" customFormat="1" x14ac:dyDescent="0.25">
      <c r="A73" s="333"/>
      <c r="B73" s="166" t="s">
        <v>600</v>
      </c>
      <c r="C73" s="125" t="s">
        <v>663</v>
      </c>
      <c r="D73" s="125" t="s">
        <v>43</v>
      </c>
      <c r="E73" s="77"/>
      <c r="F73" s="182">
        <v>870</v>
      </c>
      <c r="G73" s="148">
        <v>10440</v>
      </c>
      <c r="H73" s="129">
        <v>4698</v>
      </c>
      <c r="I73" s="27">
        <v>1044</v>
      </c>
    </row>
    <row r="74" spans="1:9" s="99" customFormat="1" x14ac:dyDescent="0.25">
      <c r="A74" s="333"/>
      <c r="B74" s="166" t="s">
        <v>601</v>
      </c>
      <c r="C74" s="125" t="s">
        <v>664</v>
      </c>
      <c r="D74" s="125" t="s">
        <v>43</v>
      </c>
      <c r="E74" s="77"/>
      <c r="F74" s="182">
        <v>640</v>
      </c>
      <c r="G74" s="148">
        <v>7680</v>
      </c>
      <c r="H74" s="129">
        <v>2419.2000000000003</v>
      </c>
      <c r="I74" s="27">
        <v>768</v>
      </c>
    </row>
    <row r="75" spans="1:9" s="99" customFormat="1" x14ac:dyDescent="0.25">
      <c r="A75" s="333"/>
      <c r="B75" s="166" t="s">
        <v>602</v>
      </c>
      <c r="C75" s="125" t="s">
        <v>665</v>
      </c>
      <c r="D75" s="125" t="s">
        <v>43</v>
      </c>
      <c r="E75" s="77"/>
      <c r="F75" s="182">
        <v>770</v>
      </c>
      <c r="G75" s="148">
        <v>9240</v>
      </c>
      <c r="H75" s="129">
        <v>2910.6</v>
      </c>
      <c r="I75" s="27">
        <v>924</v>
      </c>
    </row>
    <row r="76" spans="1:9" s="99" customFormat="1" x14ac:dyDescent="0.25">
      <c r="A76" s="333"/>
      <c r="B76" s="166" t="s">
        <v>603</v>
      </c>
      <c r="C76" s="125" t="s">
        <v>666</v>
      </c>
      <c r="D76" s="125" t="s">
        <v>43</v>
      </c>
      <c r="E76" s="77"/>
      <c r="F76" s="182">
        <v>820</v>
      </c>
      <c r="G76" s="148">
        <v>9840</v>
      </c>
      <c r="H76" s="129">
        <v>3099.6</v>
      </c>
      <c r="I76" s="27">
        <v>984</v>
      </c>
    </row>
    <row r="77" spans="1:9" s="99" customFormat="1" x14ac:dyDescent="0.25">
      <c r="A77" s="333"/>
      <c r="B77" s="166" t="s">
        <v>604</v>
      </c>
      <c r="C77" s="125" t="s">
        <v>667</v>
      </c>
      <c r="D77" s="125" t="s">
        <v>43</v>
      </c>
      <c r="E77" s="77"/>
      <c r="F77" s="182">
        <v>900</v>
      </c>
      <c r="G77" s="148">
        <v>10800</v>
      </c>
      <c r="H77" s="129">
        <v>3401.9999999999995</v>
      </c>
      <c r="I77" s="27">
        <v>1080</v>
      </c>
    </row>
    <row r="78" spans="1:9" s="99" customFormat="1" x14ac:dyDescent="0.25">
      <c r="A78" s="333"/>
      <c r="B78" s="166" t="s">
        <v>605</v>
      </c>
      <c r="C78" s="125" t="s">
        <v>668</v>
      </c>
      <c r="D78" s="125" t="s">
        <v>43</v>
      </c>
      <c r="E78" s="77"/>
      <c r="F78" s="182">
        <v>930</v>
      </c>
      <c r="G78" s="148">
        <v>11160</v>
      </c>
      <c r="H78" s="129">
        <v>3515.3999999999996</v>
      </c>
      <c r="I78" s="27">
        <v>1116</v>
      </c>
    </row>
    <row r="79" spans="1:9" s="99" customFormat="1" x14ac:dyDescent="0.25">
      <c r="A79" s="333"/>
      <c r="B79" s="166" t="s">
        <v>606</v>
      </c>
      <c r="C79" s="125" t="s">
        <v>669</v>
      </c>
      <c r="D79" s="125" t="s">
        <v>43</v>
      </c>
      <c r="E79" s="77"/>
      <c r="F79" s="182">
        <v>1050</v>
      </c>
      <c r="G79" s="148">
        <v>12600</v>
      </c>
      <c r="H79" s="129">
        <v>3969</v>
      </c>
      <c r="I79" s="27">
        <v>1260</v>
      </c>
    </row>
    <row r="80" spans="1:9" s="99" customFormat="1" x14ac:dyDescent="0.25">
      <c r="A80" s="333"/>
      <c r="B80" s="166" t="s">
        <v>607</v>
      </c>
      <c r="C80" s="125" t="s">
        <v>670</v>
      </c>
      <c r="D80" s="125" t="s">
        <v>43</v>
      </c>
      <c r="E80" s="77"/>
      <c r="F80" s="182">
        <v>1220</v>
      </c>
      <c r="G80" s="148">
        <v>14640</v>
      </c>
      <c r="H80" s="129">
        <v>4611.6000000000004</v>
      </c>
      <c r="I80" s="27">
        <v>1464</v>
      </c>
    </row>
    <row r="81" spans="1:9" s="99" customFormat="1" x14ac:dyDescent="0.25">
      <c r="A81" s="333"/>
      <c r="B81" s="166" t="s">
        <v>608</v>
      </c>
      <c r="C81" s="125" t="s">
        <v>671</v>
      </c>
      <c r="D81" s="125" t="s">
        <v>43</v>
      </c>
      <c r="E81" s="77"/>
      <c r="F81" s="182">
        <v>1420</v>
      </c>
      <c r="G81" s="148">
        <v>17040</v>
      </c>
      <c r="H81" s="129">
        <v>5367.6</v>
      </c>
      <c r="I81" s="27">
        <v>1704</v>
      </c>
    </row>
    <row r="82" spans="1:9" s="99" customFormat="1" x14ac:dyDescent="0.25">
      <c r="A82" s="333"/>
      <c r="B82" s="166" t="s">
        <v>609</v>
      </c>
      <c r="C82" s="125" t="s">
        <v>672</v>
      </c>
      <c r="D82" s="125" t="s">
        <v>43</v>
      </c>
      <c r="E82" s="77"/>
      <c r="F82" s="182">
        <v>1520</v>
      </c>
      <c r="G82" s="148">
        <v>18240</v>
      </c>
      <c r="H82" s="129">
        <v>5745.6</v>
      </c>
      <c r="I82" s="27">
        <v>1824</v>
      </c>
    </row>
    <row r="83" spans="1:9" s="99" customFormat="1" x14ac:dyDescent="0.25">
      <c r="A83" s="333"/>
      <c r="B83" s="166" t="s">
        <v>610</v>
      </c>
      <c r="C83" s="125" t="s">
        <v>673</v>
      </c>
      <c r="D83" s="125" t="s">
        <v>43</v>
      </c>
      <c r="E83" s="77"/>
      <c r="F83" s="182">
        <v>1800</v>
      </c>
      <c r="G83" s="148">
        <v>21600</v>
      </c>
      <c r="H83" s="129">
        <v>6803.9999999999991</v>
      </c>
      <c r="I83" s="27">
        <v>2160</v>
      </c>
    </row>
    <row r="84" spans="1:9" s="99" customFormat="1" x14ac:dyDescent="0.25">
      <c r="A84" s="333"/>
      <c r="B84" s="166" t="s">
        <v>611</v>
      </c>
      <c r="C84" s="125" t="s">
        <v>674</v>
      </c>
      <c r="D84" s="125" t="s">
        <v>43</v>
      </c>
      <c r="E84" s="77"/>
      <c r="F84" s="182">
        <v>830</v>
      </c>
      <c r="G84" s="148">
        <v>9960</v>
      </c>
      <c r="H84" s="129">
        <v>3137.4</v>
      </c>
      <c r="I84" s="27">
        <v>996</v>
      </c>
    </row>
    <row r="85" spans="1:9" s="99" customFormat="1" x14ac:dyDescent="0.25">
      <c r="A85" s="333"/>
      <c r="B85" s="166" t="s">
        <v>612</v>
      </c>
      <c r="C85" s="125" t="s">
        <v>675</v>
      </c>
      <c r="D85" s="125" t="s">
        <v>43</v>
      </c>
      <c r="E85" s="77"/>
      <c r="F85" s="182">
        <v>900</v>
      </c>
      <c r="G85" s="148">
        <v>10800</v>
      </c>
      <c r="H85" s="129">
        <v>3401.9999999999995</v>
      </c>
      <c r="I85" s="27">
        <v>1080</v>
      </c>
    </row>
    <row r="86" spans="1:9" s="99" customFormat="1" x14ac:dyDescent="0.25">
      <c r="A86" s="333"/>
      <c r="B86" s="166" t="s">
        <v>613</v>
      </c>
      <c r="C86" s="125" t="s">
        <v>676</v>
      </c>
      <c r="D86" s="125" t="s">
        <v>43</v>
      </c>
      <c r="E86" s="77"/>
      <c r="F86" s="182">
        <v>1110</v>
      </c>
      <c r="G86" s="148">
        <v>13320</v>
      </c>
      <c r="H86" s="129">
        <v>4195.8</v>
      </c>
      <c r="I86" s="27">
        <v>1332</v>
      </c>
    </row>
    <row r="87" spans="1:9" s="99" customFormat="1" x14ac:dyDescent="0.25">
      <c r="A87" s="333"/>
      <c r="B87" s="166" t="s">
        <v>614</v>
      </c>
      <c r="C87" s="125" t="s">
        <v>677</v>
      </c>
      <c r="D87" s="125" t="s">
        <v>43</v>
      </c>
      <c r="E87" s="77"/>
      <c r="F87" s="182">
        <v>1200</v>
      </c>
      <c r="G87" s="148">
        <v>14400</v>
      </c>
      <c r="H87" s="129">
        <v>4536</v>
      </c>
      <c r="I87" s="27">
        <v>1440</v>
      </c>
    </row>
    <row r="88" spans="1:9" s="99" customFormat="1" x14ac:dyDescent="0.25">
      <c r="A88" s="333"/>
      <c r="B88" s="166" t="s">
        <v>615</v>
      </c>
      <c r="C88" s="125" t="s">
        <v>678</v>
      </c>
      <c r="D88" s="125" t="s">
        <v>43</v>
      </c>
      <c r="E88" s="77"/>
      <c r="F88" s="182">
        <v>1270</v>
      </c>
      <c r="G88" s="148">
        <v>15240</v>
      </c>
      <c r="H88" s="129">
        <v>4800.6000000000004</v>
      </c>
      <c r="I88" s="27">
        <v>1524</v>
      </c>
    </row>
    <row r="89" spans="1:9" s="99" customFormat="1" x14ac:dyDescent="0.25">
      <c r="A89" s="333"/>
      <c r="B89" s="166" t="s">
        <v>616</v>
      </c>
      <c r="C89" s="125" t="s">
        <v>679</v>
      </c>
      <c r="D89" s="125" t="s">
        <v>43</v>
      </c>
      <c r="E89" s="77"/>
      <c r="F89" s="182">
        <v>1270</v>
      </c>
      <c r="G89" s="148">
        <v>15240</v>
      </c>
      <c r="H89" s="129">
        <v>4800.6000000000004</v>
      </c>
      <c r="I89" s="27">
        <v>1524</v>
      </c>
    </row>
    <row r="90" spans="1:9" s="99" customFormat="1" x14ac:dyDescent="0.25">
      <c r="A90" s="333"/>
      <c r="B90" s="166" t="s">
        <v>617</v>
      </c>
      <c r="C90" s="125" t="s">
        <v>680</v>
      </c>
      <c r="D90" s="125" t="s">
        <v>43</v>
      </c>
      <c r="E90" s="77"/>
      <c r="F90" s="182">
        <v>1670</v>
      </c>
      <c r="G90" s="148">
        <v>20040</v>
      </c>
      <c r="H90" s="129">
        <v>6312.6</v>
      </c>
      <c r="I90" s="27">
        <v>2004</v>
      </c>
    </row>
    <row r="91" spans="1:9" s="99" customFormat="1" x14ac:dyDescent="0.25">
      <c r="A91" s="333"/>
      <c r="B91" s="166" t="s">
        <v>618</v>
      </c>
      <c r="C91" s="125" t="s">
        <v>681</v>
      </c>
      <c r="D91" s="125" t="s">
        <v>43</v>
      </c>
      <c r="E91" s="77"/>
      <c r="F91" s="182">
        <v>1950</v>
      </c>
      <c r="G91" s="148">
        <v>23400</v>
      </c>
      <c r="H91" s="129">
        <v>7370.9999999999991</v>
      </c>
      <c r="I91" s="27">
        <v>2340</v>
      </c>
    </row>
    <row r="92" spans="1:9" s="99" customFormat="1" x14ac:dyDescent="0.25">
      <c r="A92" s="333"/>
      <c r="B92" s="166" t="s">
        <v>619</v>
      </c>
      <c r="C92" s="125" t="s">
        <v>682</v>
      </c>
      <c r="D92" s="125" t="s">
        <v>43</v>
      </c>
      <c r="E92" s="77"/>
      <c r="F92" s="182">
        <v>2040</v>
      </c>
      <c r="G92" s="148">
        <v>24480</v>
      </c>
      <c r="H92" s="129">
        <v>7711.2</v>
      </c>
      <c r="I92" s="27">
        <v>2448</v>
      </c>
    </row>
    <row r="93" spans="1:9" s="99" customFormat="1" x14ac:dyDescent="0.25">
      <c r="A93" s="333"/>
      <c r="B93" s="166" t="s">
        <v>620</v>
      </c>
      <c r="C93" s="125" t="s">
        <v>683</v>
      </c>
      <c r="D93" s="125" t="s">
        <v>43</v>
      </c>
      <c r="E93" s="77"/>
      <c r="F93" s="182">
        <v>2250</v>
      </c>
      <c r="G93" s="148">
        <v>27000</v>
      </c>
      <c r="H93" s="129">
        <v>8505</v>
      </c>
      <c r="I93" s="27">
        <v>2700</v>
      </c>
    </row>
    <row r="94" spans="1:9" s="99" customFormat="1" x14ac:dyDescent="0.25">
      <c r="A94" s="333"/>
      <c r="B94" s="166" t="s">
        <v>621</v>
      </c>
      <c r="C94" s="125" t="s">
        <v>684</v>
      </c>
      <c r="D94" s="125" t="s">
        <v>43</v>
      </c>
      <c r="E94" s="77"/>
      <c r="F94" s="182">
        <v>960</v>
      </c>
      <c r="G94" s="148">
        <v>11520</v>
      </c>
      <c r="H94" s="129">
        <v>3628.7999999999997</v>
      </c>
      <c r="I94" s="27">
        <v>1152</v>
      </c>
    </row>
    <row r="95" spans="1:9" s="99" customFormat="1" x14ac:dyDescent="0.25">
      <c r="A95" s="333"/>
      <c r="B95" s="166" t="s">
        <v>622</v>
      </c>
      <c r="C95" s="125" t="s">
        <v>685</v>
      </c>
      <c r="D95" s="125" t="s">
        <v>43</v>
      </c>
      <c r="E95" s="77"/>
      <c r="F95" s="182">
        <v>1020</v>
      </c>
      <c r="G95" s="148">
        <v>12240</v>
      </c>
      <c r="H95" s="129">
        <v>3855.6</v>
      </c>
      <c r="I95" s="27">
        <v>1224</v>
      </c>
    </row>
    <row r="96" spans="1:9" s="99" customFormat="1" x14ac:dyDescent="0.25">
      <c r="A96" s="333"/>
      <c r="B96" s="166" t="s">
        <v>623</v>
      </c>
      <c r="C96" s="125" t="s">
        <v>686</v>
      </c>
      <c r="D96" s="125" t="s">
        <v>43</v>
      </c>
      <c r="E96" s="77"/>
      <c r="F96" s="182">
        <v>1470</v>
      </c>
      <c r="G96" s="148">
        <v>17640</v>
      </c>
      <c r="H96" s="129">
        <v>5556.6</v>
      </c>
      <c r="I96" s="27">
        <v>1764</v>
      </c>
    </row>
    <row r="97" spans="1:10" s="99" customFormat="1" x14ac:dyDescent="0.25">
      <c r="A97" s="333"/>
      <c r="B97" s="166" t="s">
        <v>624</v>
      </c>
      <c r="C97" s="125" t="s">
        <v>687</v>
      </c>
      <c r="D97" s="125" t="s">
        <v>43</v>
      </c>
      <c r="E97" s="77"/>
      <c r="F97" s="182">
        <v>1510</v>
      </c>
      <c r="G97" s="148">
        <v>18120</v>
      </c>
      <c r="H97" s="129">
        <v>5707.8</v>
      </c>
      <c r="I97" s="27">
        <v>1812</v>
      </c>
    </row>
    <row r="98" spans="1:10" s="99" customFormat="1" x14ac:dyDescent="0.25">
      <c r="A98" s="333"/>
      <c r="B98" s="166" t="s">
        <v>625</v>
      </c>
      <c r="C98" s="125" t="s">
        <v>688</v>
      </c>
      <c r="D98" s="125" t="s">
        <v>43</v>
      </c>
      <c r="E98" s="77"/>
      <c r="F98" s="182">
        <v>1510</v>
      </c>
      <c r="G98" s="148">
        <v>18120</v>
      </c>
      <c r="H98" s="129">
        <v>5707.8</v>
      </c>
      <c r="I98" s="27">
        <v>1812</v>
      </c>
    </row>
    <row r="99" spans="1:10" s="99" customFormat="1" x14ac:dyDescent="0.25">
      <c r="A99" s="333"/>
      <c r="B99" s="166" t="s">
        <v>626</v>
      </c>
      <c r="C99" s="125" t="s">
        <v>689</v>
      </c>
      <c r="D99" s="125" t="s">
        <v>43</v>
      </c>
      <c r="E99" s="77"/>
      <c r="F99" s="182">
        <v>1510</v>
      </c>
      <c r="G99" s="148">
        <v>18120</v>
      </c>
      <c r="H99" s="129">
        <v>5707.8</v>
      </c>
      <c r="I99" s="27">
        <v>1812</v>
      </c>
    </row>
    <row r="100" spans="1:10" s="99" customFormat="1" x14ac:dyDescent="0.25">
      <c r="A100" s="333"/>
      <c r="B100" s="166" t="s">
        <v>627</v>
      </c>
      <c r="C100" s="125" t="s">
        <v>690</v>
      </c>
      <c r="D100" s="125" t="s">
        <v>43</v>
      </c>
      <c r="E100" s="77"/>
      <c r="F100" s="182">
        <v>2150</v>
      </c>
      <c r="G100" s="148">
        <v>25800</v>
      </c>
      <c r="H100" s="129">
        <v>8127</v>
      </c>
      <c r="I100" s="27">
        <v>2580</v>
      </c>
    </row>
    <row r="101" spans="1:10" s="99" customFormat="1" x14ac:dyDescent="0.25">
      <c r="A101" s="333"/>
      <c r="B101" s="166" t="s">
        <v>628</v>
      </c>
      <c r="C101" s="125" t="s">
        <v>691</v>
      </c>
      <c r="D101" s="125" t="s">
        <v>43</v>
      </c>
      <c r="E101" s="77"/>
      <c r="F101" s="182">
        <v>2350</v>
      </c>
      <c r="G101" s="148">
        <v>28200</v>
      </c>
      <c r="H101" s="129">
        <v>8883</v>
      </c>
      <c r="I101" s="27">
        <v>2820</v>
      </c>
    </row>
    <row r="102" spans="1:10" s="99" customFormat="1" x14ac:dyDescent="0.25">
      <c r="A102" s="333"/>
      <c r="B102" s="166" t="s">
        <v>629</v>
      </c>
      <c r="C102" s="125" t="s">
        <v>692</v>
      </c>
      <c r="D102" s="125" t="s">
        <v>43</v>
      </c>
      <c r="E102" s="77"/>
      <c r="F102" s="182">
        <v>2650</v>
      </c>
      <c r="G102" s="148">
        <v>31800</v>
      </c>
      <c r="H102" s="129">
        <v>10017</v>
      </c>
      <c r="I102" s="27">
        <v>3180</v>
      </c>
    </row>
    <row r="103" spans="1:10" s="99" customFormat="1" x14ac:dyDescent="0.25">
      <c r="A103" s="333"/>
      <c r="B103" s="166" t="s">
        <v>630</v>
      </c>
      <c r="C103" s="125" t="s">
        <v>693</v>
      </c>
      <c r="D103" s="125" t="s">
        <v>43</v>
      </c>
      <c r="E103" s="77"/>
      <c r="F103" s="182">
        <v>3000</v>
      </c>
      <c r="G103" s="148">
        <v>36000</v>
      </c>
      <c r="H103" s="129">
        <v>11340</v>
      </c>
      <c r="I103" s="27">
        <v>3600</v>
      </c>
    </row>
    <row r="104" spans="1:10" s="99" customFormat="1" x14ac:dyDescent="0.25">
      <c r="A104" s="333"/>
      <c r="B104" s="231" t="s">
        <v>631</v>
      </c>
      <c r="C104" s="125"/>
      <c r="D104" s="125" t="s">
        <v>43</v>
      </c>
      <c r="E104" s="77"/>
      <c r="F104" s="182"/>
      <c r="G104" s="148"/>
      <c r="H104" s="129">
        <v>0</v>
      </c>
      <c r="I104" s="27">
        <v>0</v>
      </c>
    </row>
    <row r="105" spans="1:10" s="99" customFormat="1" x14ac:dyDescent="0.25">
      <c r="A105" s="333"/>
      <c r="B105" s="166" t="s">
        <v>632</v>
      </c>
      <c r="C105" s="125" t="s">
        <v>694</v>
      </c>
      <c r="D105" s="125" t="s">
        <v>43</v>
      </c>
      <c r="E105" s="77"/>
      <c r="F105" s="182">
        <v>530</v>
      </c>
      <c r="G105" s="148">
        <v>6360</v>
      </c>
      <c r="H105" s="129">
        <v>2862</v>
      </c>
      <c r="I105" s="27">
        <v>636</v>
      </c>
      <c r="J105" s="99" t="s">
        <v>737</v>
      </c>
    </row>
    <row r="106" spans="1:10" s="99" customFormat="1" x14ac:dyDescent="0.25">
      <c r="A106" s="333"/>
      <c r="B106" s="166" t="s">
        <v>633</v>
      </c>
      <c r="C106" s="125" t="s">
        <v>695</v>
      </c>
      <c r="D106" s="125" t="s">
        <v>43</v>
      </c>
      <c r="E106" s="77"/>
      <c r="F106" s="182">
        <v>550</v>
      </c>
      <c r="G106" s="148">
        <v>6600</v>
      </c>
      <c r="H106" s="129">
        <v>2079</v>
      </c>
      <c r="I106" s="27">
        <v>660</v>
      </c>
    </row>
    <row r="107" spans="1:10" s="99" customFormat="1" x14ac:dyDescent="0.25">
      <c r="A107" s="333"/>
      <c r="B107" s="166" t="s">
        <v>634</v>
      </c>
      <c r="C107" s="125" t="s">
        <v>696</v>
      </c>
      <c r="D107" s="125" t="s">
        <v>43</v>
      </c>
      <c r="E107" s="77"/>
      <c r="F107" s="182">
        <v>610</v>
      </c>
      <c r="G107" s="148">
        <v>7320</v>
      </c>
      <c r="H107" s="129">
        <v>2305.8000000000002</v>
      </c>
      <c r="I107" s="27">
        <v>732</v>
      </c>
    </row>
    <row r="108" spans="1:10" s="99" customFormat="1" x14ac:dyDescent="0.25">
      <c r="A108" s="333"/>
      <c r="B108" s="166" t="s">
        <v>635</v>
      </c>
      <c r="C108" s="125" t="s">
        <v>697</v>
      </c>
      <c r="D108" s="125" t="s">
        <v>43</v>
      </c>
      <c r="E108" s="77"/>
      <c r="F108" s="182">
        <v>640</v>
      </c>
      <c r="G108" s="148">
        <v>7680</v>
      </c>
      <c r="H108" s="129">
        <v>2419.2000000000003</v>
      </c>
      <c r="I108" s="27">
        <v>768</v>
      </c>
    </row>
    <row r="109" spans="1:10" s="99" customFormat="1" x14ac:dyDescent="0.25">
      <c r="A109" s="333"/>
      <c r="B109" s="166" t="s">
        <v>636</v>
      </c>
      <c r="C109" s="125" t="s">
        <v>698</v>
      </c>
      <c r="D109" s="125" t="s">
        <v>43</v>
      </c>
      <c r="E109" s="77"/>
      <c r="F109" s="182">
        <v>830</v>
      </c>
      <c r="G109" s="148">
        <v>9960</v>
      </c>
      <c r="H109" s="129">
        <v>3137.4</v>
      </c>
      <c r="I109" s="27">
        <v>996</v>
      </c>
    </row>
    <row r="110" spans="1:10" s="99" customFormat="1" x14ac:dyDescent="0.25">
      <c r="A110" s="333"/>
      <c r="B110" s="166" t="s">
        <v>637</v>
      </c>
      <c r="C110" s="125" t="s">
        <v>699</v>
      </c>
      <c r="D110" s="125" t="s">
        <v>43</v>
      </c>
      <c r="E110" s="77"/>
      <c r="F110" s="182">
        <v>960</v>
      </c>
      <c r="G110" s="148">
        <v>11520</v>
      </c>
      <c r="H110" s="129">
        <v>3628.7999999999997</v>
      </c>
      <c r="I110" s="27">
        <v>1152</v>
      </c>
    </row>
    <row r="111" spans="1:10" s="99" customFormat="1" x14ac:dyDescent="0.25">
      <c r="A111" s="333"/>
      <c r="B111" s="166" t="s">
        <v>638</v>
      </c>
      <c r="C111" s="125" t="s">
        <v>700</v>
      </c>
      <c r="D111" s="125" t="s">
        <v>43</v>
      </c>
      <c r="E111" s="77"/>
      <c r="F111" s="182">
        <v>530</v>
      </c>
      <c r="G111" s="148">
        <v>6360</v>
      </c>
      <c r="H111" s="129">
        <v>2862</v>
      </c>
      <c r="I111" s="27">
        <v>636</v>
      </c>
      <c r="J111" s="99" t="s">
        <v>737</v>
      </c>
    </row>
    <row r="112" spans="1:10" s="99" customFormat="1" x14ac:dyDescent="0.25">
      <c r="A112" s="333"/>
      <c r="B112" s="166" t="s">
        <v>639</v>
      </c>
      <c r="C112" s="125" t="s">
        <v>701</v>
      </c>
      <c r="D112" s="125" t="s">
        <v>43</v>
      </c>
      <c r="E112" s="77"/>
      <c r="F112" s="182">
        <v>670</v>
      </c>
      <c r="G112" s="148">
        <v>8040</v>
      </c>
      <c r="H112" s="129">
        <v>2532.6</v>
      </c>
      <c r="I112" s="27">
        <v>804</v>
      </c>
    </row>
    <row r="113" spans="1:10" s="99" customFormat="1" x14ac:dyDescent="0.25">
      <c r="A113" s="333"/>
      <c r="B113" s="166" t="s">
        <v>640</v>
      </c>
      <c r="C113" s="125" t="s">
        <v>702</v>
      </c>
      <c r="D113" s="125" t="s">
        <v>43</v>
      </c>
      <c r="E113" s="77"/>
      <c r="F113" s="182">
        <v>720</v>
      </c>
      <c r="G113" s="148">
        <v>8640</v>
      </c>
      <c r="H113" s="129">
        <v>2721.6</v>
      </c>
      <c r="I113" s="27">
        <v>864</v>
      </c>
    </row>
    <row r="114" spans="1:10" s="99" customFormat="1" x14ac:dyDescent="0.25">
      <c r="A114" s="333"/>
      <c r="B114" s="166" t="s">
        <v>641</v>
      </c>
      <c r="C114" s="125" t="s">
        <v>703</v>
      </c>
      <c r="D114" s="125" t="s">
        <v>43</v>
      </c>
      <c r="E114" s="77"/>
      <c r="F114" s="182">
        <v>770</v>
      </c>
      <c r="G114" s="148">
        <v>9240</v>
      </c>
      <c r="H114" s="129">
        <v>2910.6</v>
      </c>
      <c r="I114" s="27">
        <v>924</v>
      </c>
    </row>
    <row r="115" spans="1:10" s="99" customFormat="1" x14ac:dyDescent="0.25">
      <c r="A115" s="333"/>
      <c r="B115" s="166" t="s">
        <v>642</v>
      </c>
      <c r="C115" s="125" t="s">
        <v>704</v>
      </c>
      <c r="D115" s="125" t="s">
        <v>43</v>
      </c>
      <c r="E115" s="77"/>
      <c r="F115" s="182">
        <v>900</v>
      </c>
      <c r="G115" s="148">
        <v>10800</v>
      </c>
      <c r="H115" s="129">
        <v>3401.9999999999995</v>
      </c>
      <c r="I115" s="27">
        <v>1080</v>
      </c>
    </row>
    <row r="116" spans="1:10" s="99" customFormat="1" x14ac:dyDescent="0.25">
      <c r="A116" s="333"/>
      <c r="B116" s="166" t="s">
        <v>643</v>
      </c>
      <c r="C116" s="125" t="s">
        <v>705</v>
      </c>
      <c r="D116" s="125" t="s">
        <v>43</v>
      </c>
      <c r="E116" s="77"/>
      <c r="F116" s="182">
        <v>1020</v>
      </c>
      <c r="G116" s="148">
        <v>12240</v>
      </c>
      <c r="H116" s="129">
        <v>3855.6</v>
      </c>
      <c r="I116" s="27">
        <v>1224</v>
      </c>
    </row>
    <row r="117" spans="1:10" s="99" customFormat="1" x14ac:dyDescent="0.25">
      <c r="A117" s="333"/>
      <c r="B117" s="166" t="s">
        <v>644</v>
      </c>
      <c r="C117" s="125" t="s">
        <v>706</v>
      </c>
      <c r="D117" s="125" t="s">
        <v>43</v>
      </c>
      <c r="E117" s="77"/>
      <c r="F117" s="182">
        <v>530</v>
      </c>
      <c r="G117" s="148">
        <v>6360</v>
      </c>
      <c r="H117" s="129">
        <v>2862</v>
      </c>
      <c r="I117" s="27">
        <v>636</v>
      </c>
      <c r="J117" s="99" t="s">
        <v>737</v>
      </c>
    </row>
    <row r="118" spans="1:10" s="99" customFormat="1" x14ac:dyDescent="0.25">
      <c r="A118" s="333"/>
      <c r="B118" s="166" t="s">
        <v>645</v>
      </c>
      <c r="C118" s="125" t="s">
        <v>707</v>
      </c>
      <c r="D118" s="125" t="s">
        <v>43</v>
      </c>
      <c r="E118" s="77"/>
      <c r="F118" s="182">
        <v>530</v>
      </c>
      <c r="G118" s="148">
        <v>6360</v>
      </c>
      <c r="H118" s="129">
        <v>2862</v>
      </c>
      <c r="I118" s="27">
        <v>636</v>
      </c>
      <c r="J118" s="99" t="s">
        <v>737</v>
      </c>
    </row>
    <row r="119" spans="1:10" s="99" customFormat="1" x14ac:dyDescent="0.25">
      <c r="A119" s="333"/>
      <c r="B119" s="166" t="s">
        <v>646</v>
      </c>
      <c r="C119" s="125" t="s">
        <v>708</v>
      </c>
      <c r="D119" s="125" t="s">
        <v>43</v>
      </c>
      <c r="E119" s="77"/>
      <c r="F119" s="182">
        <v>820</v>
      </c>
      <c r="G119" s="148">
        <v>9840</v>
      </c>
      <c r="H119" s="129">
        <v>3099.6</v>
      </c>
      <c r="I119" s="27">
        <v>984</v>
      </c>
    </row>
    <row r="120" spans="1:10" s="99" customFormat="1" x14ac:dyDescent="0.25">
      <c r="A120" s="333"/>
      <c r="B120" s="166" t="s">
        <v>647</v>
      </c>
      <c r="C120" s="125" t="s">
        <v>709</v>
      </c>
      <c r="D120" s="125" t="s">
        <v>43</v>
      </c>
      <c r="E120" s="77"/>
      <c r="F120" s="182">
        <v>900</v>
      </c>
      <c r="G120" s="148">
        <v>10800</v>
      </c>
      <c r="H120" s="129">
        <v>3401.9999999999995</v>
      </c>
      <c r="I120" s="27">
        <v>1080</v>
      </c>
    </row>
    <row r="121" spans="1:10" s="99" customFormat="1" x14ac:dyDescent="0.25">
      <c r="A121" s="333"/>
      <c r="B121" s="166" t="s">
        <v>648</v>
      </c>
      <c r="C121" s="125" t="s">
        <v>710</v>
      </c>
      <c r="D121" s="125" t="s">
        <v>43</v>
      </c>
      <c r="E121" s="77"/>
      <c r="F121" s="182">
        <v>1050</v>
      </c>
      <c r="G121" s="148">
        <v>12600</v>
      </c>
      <c r="H121" s="129">
        <v>3969</v>
      </c>
      <c r="I121" s="27">
        <v>1260</v>
      </c>
    </row>
    <row r="122" spans="1:10" s="99" customFormat="1" x14ac:dyDescent="0.25">
      <c r="A122" s="333"/>
      <c r="B122" s="166" t="s">
        <v>649</v>
      </c>
      <c r="C122" s="125" t="s">
        <v>711</v>
      </c>
      <c r="D122" s="125" t="s">
        <v>43</v>
      </c>
      <c r="E122" s="77"/>
      <c r="F122" s="182">
        <v>1220</v>
      </c>
      <c r="G122" s="148">
        <v>14640</v>
      </c>
      <c r="H122" s="129">
        <v>4611.6000000000004</v>
      </c>
      <c r="I122" s="27">
        <v>1464</v>
      </c>
    </row>
    <row r="123" spans="1:10" s="99" customFormat="1" x14ac:dyDescent="0.25">
      <c r="A123" s="333"/>
      <c r="B123" s="166" t="s">
        <v>650</v>
      </c>
      <c r="C123" s="125" t="s">
        <v>712</v>
      </c>
      <c r="D123" s="125" t="s">
        <v>43</v>
      </c>
      <c r="E123" s="77"/>
      <c r="F123" s="182">
        <v>1270</v>
      </c>
      <c r="G123" s="148">
        <v>15240</v>
      </c>
      <c r="H123" s="129">
        <v>4800.6000000000004</v>
      </c>
      <c r="I123" s="27">
        <v>1524</v>
      </c>
    </row>
    <row r="124" spans="1:10" s="99" customFormat="1" x14ac:dyDescent="0.25">
      <c r="A124" s="333"/>
      <c r="B124" s="166" t="s">
        <v>651</v>
      </c>
      <c r="C124" s="125" t="s">
        <v>713</v>
      </c>
      <c r="D124" s="125" t="s">
        <v>43</v>
      </c>
      <c r="E124" s="77"/>
      <c r="F124" s="182">
        <v>1510</v>
      </c>
      <c r="G124" s="148">
        <v>18120</v>
      </c>
      <c r="H124" s="129">
        <v>5707.8</v>
      </c>
      <c r="I124" s="27">
        <v>1812</v>
      </c>
    </row>
    <row r="125" spans="1:10" s="99" customFormat="1" x14ac:dyDescent="0.25">
      <c r="A125" s="333"/>
      <c r="B125" s="166" t="s">
        <v>652</v>
      </c>
      <c r="C125" s="125" t="s">
        <v>714</v>
      </c>
      <c r="D125" s="125" t="s">
        <v>43</v>
      </c>
      <c r="E125" s="77"/>
      <c r="F125" s="182">
        <v>780</v>
      </c>
      <c r="G125" s="148">
        <v>9360</v>
      </c>
      <c r="H125" s="129">
        <v>4212</v>
      </c>
      <c r="I125" s="27">
        <v>936</v>
      </c>
      <c r="J125" s="99" t="s">
        <v>737</v>
      </c>
    </row>
    <row r="126" spans="1:10" s="99" customFormat="1" ht="13.8" thickBot="1" x14ac:dyDescent="0.3">
      <c r="A126" s="333"/>
      <c r="B126" s="166" t="s">
        <v>653</v>
      </c>
      <c r="C126" s="125" t="s">
        <v>715</v>
      </c>
      <c r="D126" s="125" t="s">
        <v>43</v>
      </c>
      <c r="E126" s="77"/>
      <c r="F126" s="182">
        <v>870</v>
      </c>
      <c r="G126" s="148">
        <v>10440</v>
      </c>
      <c r="H126" s="129">
        <v>4698</v>
      </c>
      <c r="I126" s="27">
        <v>1044</v>
      </c>
      <c r="J126" s="99" t="s">
        <v>737</v>
      </c>
    </row>
    <row r="127" spans="1:10" s="99" customFormat="1" ht="13.8" thickBot="1" x14ac:dyDescent="0.3">
      <c r="A127" s="333"/>
      <c r="B127" s="309" t="s">
        <v>281</v>
      </c>
      <c r="C127" s="309"/>
      <c r="D127" s="328"/>
      <c r="E127" s="89"/>
      <c r="F127" s="72" t="s">
        <v>44</v>
      </c>
      <c r="G127" s="72" t="s">
        <v>44</v>
      </c>
      <c r="H127" s="32"/>
      <c r="I127" s="27"/>
    </row>
    <row r="128" spans="1:10" s="89" customFormat="1" x14ac:dyDescent="0.25">
      <c r="A128" s="333"/>
      <c r="B128" s="176" t="s">
        <v>562</v>
      </c>
      <c r="C128" s="94" t="s">
        <v>563</v>
      </c>
      <c r="D128" s="94" t="s">
        <v>43</v>
      </c>
      <c r="F128" s="72">
        <v>79</v>
      </c>
      <c r="G128" s="72">
        <v>948</v>
      </c>
      <c r="H128" s="32">
        <v>298.62</v>
      </c>
      <c r="I128" s="31">
        <v>94.8</v>
      </c>
    </row>
    <row r="129" spans="1:9" s="99" customFormat="1" x14ac:dyDescent="0.25">
      <c r="A129" s="333"/>
      <c r="B129" s="194" t="s">
        <v>178</v>
      </c>
      <c r="C129" s="76" t="s">
        <v>179</v>
      </c>
      <c r="D129" s="76" t="s">
        <v>43</v>
      </c>
      <c r="E129" s="77"/>
      <c r="F129" s="78">
        <v>99</v>
      </c>
      <c r="G129" s="73">
        <v>1188</v>
      </c>
      <c r="H129" s="28">
        <v>374.22</v>
      </c>
      <c r="I129" s="27">
        <v>118.8</v>
      </c>
    </row>
    <row r="130" spans="1:9" s="99" customFormat="1" x14ac:dyDescent="0.25">
      <c r="A130" s="333"/>
      <c r="B130" s="193" t="s">
        <v>282</v>
      </c>
      <c r="C130" s="95" t="s">
        <v>283</v>
      </c>
      <c r="D130" s="95" t="s">
        <v>43</v>
      </c>
      <c r="E130" s="89"/>
      <c r="F130" s="98">
        <v>20</v>
      </c>
      <c r="G130" s="72">
        <v>240</v>
      </c>
      <c r="H130" s="32">
        <v>75.599999999999994</v>
      </c>
      <c r="I130" s="27">
        <v>24</v>
      </c>
    </row>
    <row r="131" spans="1:9" s="99" customFormat="1" x14ac:dyDescent="0.25">
      <c r="A131" s="333"/>
      <c r="B131" s="193" t="s">
        <v>284</v>
      </c>
      <c r="C131" s="95" t="s">
        <v>285</v>
      </c>
      <c r="D131" s="95" t="s">
        <v>43</v>
      </c>
      <c r="E131" s="89"/>
      <c r="F131" s="98">
        <v>35</v>
      </c>
      <c r="G131" s="72">
        <v>420</v>
      </c>
      <c r="H131" s="32">
        <v>132.30000000000001</v>
      </c>
      <c r="I131" s="27">
        <v>42</v>
      </c>
    </row>
    <row r="132" spans="1:9" s="99" customFormat="1" x14ac:dyDescent="0.25">
      <c r="A132" s="333"/>
      <c r="B132" s="193" t="s">
        <v>286</v>
      </c>
      <c r="C132" s="95" t="s">
        <v>287</v>
      </c>
      <c r="D132" s="95" t="s">
        <v>43</v>
      </c>
      <c r="E132" s="89"/>
      <c r="F132" s="98">
        <v>250</v>
      </c>
      <c r="G132" s="72">
        <v>3000</v>
      </c>
      <c r="H132" s="32">
        <v>945</v>
      </c>
      <c r="I132" s="27">
        <v>300</v>
      </c>
    </row>
    <row r="133" spans="1:9" s="99" customFormat="1" x14ac:dyDescent="0.25">
      <c r="A133" s="333"/>
      <c r="B133" s="193" t="s">
        <v>288</v>
      </c>
      <c r="C133" s="95" t="s">
        <v>289</v>
      </c>
      <c r="D133" s="95" t="s">
        <v>43</v>
      </c>
      <c r="E133" s="89"/>
      <c r="F133" s="98">
        <v>35</v>
      </c>
      <c r="G133" s="72">
        <v>420</v>
      </c>
      <c r="H133" s="32">
        <v>132.30000000000001</v>
      </c>
      <c r="I133" s="27">
        <v>42</v>
      </c>
    </row>
    <row r="134" spans="1:9" s="99" customFormat="1" x14ac:dyDescent="0.25">
      <c r="A134" s="333"/>
      <c r="B134" s="193" t="s">
        <v>290</v>
      </c>
      <c r="C134" s="95" t="s">
        <v>291</v>
      </c>
      <c r="D134" s="95" t="s">
        <v>43</v>
      </c>
      <c r="E134" s="89"/>
      <c r="F134" s="98">
        <v>20</v>
      </c>
      <c r="G134" s="72">
        <v>240</v>
      </c>
      <c r="H134" s="32">
        <v>75.599999999999994</v>
      </c>
      <c r="I134" s="27">
        <v>24</v>
      </c>
    </row>
    <row r="135" spans="1:9" s="99" customFormat="1" x14ac:dyDescent="0.25">
      <c r="A135" s="333"/>
      <c r="B135" s="193" t="s">
        <v>564</v>
      </c>
      <c r="C135" s="95" t="s">
        <v>569</v>
      </c>
      <c r="D135" s="95" t="s">
        <v>43</v>
      </c>
      <c r="F135" s="98">
        <v>19</v>
      </c>
      <c r="G135" s="72">
        <v>228</v>
      </c>
      <c r="H135" s="32">
        <v>51.300000000000004</v>
      </c>
      <c r="I135" s="31">
        <v>22.8</v>
      </c>
    </row>
    <row r="136" spans="1:9" s="99" customFormat="1" x14ac:dyDescent="0.25">
      <c r="A136" s="333"/>
      <c r="B136" s="193" t="s">
        <v>565</v>
      </c>
      <c r="C136" s="95" t="s">
        <v>716</v>
      </c>
      <c r="D136" s="95" t="s">
        <v>43</v>
      </c>
      <c r="F136" s="98">
        <v>24</v>
      </c>
      <c r="G136" s="72">
        <v>288</v>
      </c>
      <c r="H136" s="32">
        <v>64.8</v>
      </c>
      <c r="I136" s="31">
        <v>28.8</v>
      </c>
    </row>
    <row r="137" spans="1:9" s="99" customFormat="1" x14ac:dyDescent="0.25">
      <c r="A137" s="333"/>
      <c r="B137" s="193" t="s">
        <v>566</v>
      </c>
      <c r="C137" s="95" t="s">
        <v>571</v>
      </c>
      <c r="D137" s="95" t="s">
        <v>43</v>
      </c>
      <c r="F137" s="98">
        <v>29</v>
      </c>
      <c r="G137" s="72">
        <v>348</v>
      </c>
      <c r="H137" s="32">
        <v>78.3</v>
      </c>
      <c r="I137" s="31">
        <v>34.799999999999997</v>
      </c>
    </row>
    <row r="138" spans="1:9" s="99" customFormat="1" x14ac:dyDescent="0.25">
      <c r="A138" s="333"/>
      <c r="B138" s="197" t="s">
        <v>567</v>
      </c>
      <c r="C138" s="93" t="s">
        <v>570</v>
      </c>
      <c r="D138" s="93" t="s">
        <v>43</v>
      </c>
      <c r="F138" s="220">
        <v>49</v>
      </c>
      <c r="G138" s="221">
        <v>588</v>
      </c>
      <c r="H138" s="222">
        <v>132.30000000000001</v>
      </c>
      <c r="I138" s="152">
        <v>58.8</v>
      </c>
    </row>
    <row r="139" spans="1:9" s="99" customFormat="1" x14ac:dyDescent="0.25">
      <c r="A139" s="333"/>
      <c r="B139" s="193" t="s">
        <v>568</v>
      </c>
      <c r="C139" s="95" t="s">
        <v>572</v>
      </c>
      <c r="D139" s="95" t="s">
        <v>43</v>
      </c>
      <c r="E139" s="223"/>
      <c r="F139" s="98">
        <v>10</v>
      </c>
      <c r="G139" s="72">
        <v>120</v>
      </c>
      <c r="H139" s="32">
        <v>27</v>
      </c>
      <c r="I139" s="31">
        <v>12</v>
      </c>
    </row>
    <row r="140" spans="1:9" s="99" customFormat="1" ht="13.8" thickBot="1" x14ac:dyDescent="0.3">
      <c r="A140" s="232"/>
      <c r="B140" s="166" t="s">
        <v>717</v>
      </c>
      <c r="C140" s="125" t="s">
        <v>718</v>
      </c>
      <c r="D140" s="125" t="s">
        <v>43</v>
      </c>
      <c r="E140" s="223"/>
      <c r="F140" s="182">
        <v>20</v>
      </c>
      <c r="G140" s="148">
        <v>240</v>
      </c>
      <c r="H140" s="129">
        <v>54</v>
      </c>
      <c r="I140" s="126">
        <v>24</v>
      </c>
    </row>
    <row r="142" spans="1:9" ht="12" customHeight="1" thickBot="1" x14ac:dyDescent="0.3"/>
    <row r="143" spans="1:9" ht="26.4" x14ac:dyDescent="0.25">
      <c r="A143" s="286" t="s">
        <v>30</v>
      </c>
      <c r="B143" s="236" t="s">
        <v>455</v>
      </c>
      <c r="C143" s="121"/>
      <c r="D143" s="95" t="s">
        <v>43</v>
      </c>
      <c r="E143" s="89"/>
      <c r="F143" s="98">
        <v>-730</v>
      </c>
      <c r="G143" s="31">
        <f t="shared" ref="G143:G154" si="1">F143*12</f>
        <v>-8760</v>
      </c>
      <c r="H143" s="32">
        <v>-1533</v>
      </c>
      <c r="I143" s="122" t="s">
        <v>292</v>
      </c>
    </row>
    <row r="144" spans="1:9" ht="26.4" x14ac:dyDescent="0.25">
      <c r="A144" s="318"/>
      <c r="B144" s="236" t="s">
        <v>456</v>
      </c>
      <c r="C144" s="121"/>
      <c r="D144" s="95" t="s">
        <v>43</v>
      </c>
      <c r="E144" s="89"/>
      <c r="F144" s="98">
        <v>-830</v>
      </c>
      <c r="G144" s="31">
        <f t="shared" si="1"/>
        <v>-9960</v>
      </c>
      <c r="H144" s="32">
        <v>-1743</v>
      </c>
      <c r="I144" s="122" t="s">
        <v>292</v>
      </c>
    </row>
    <row r="145" spans="1:9" ht="26.4" x14ac:dyDescent="0.25">
      <c r="A145" s="318"/>
      <c r="B145" s="236" t="s">
        <v>457</v>
      </c>
      <c r="C145" s="121"/>
      <c r="D145" s="95" t="s">
        <v>43</v>
      </c>
      <c r="E145" s="89"/>
      <c r="F145" s="98">
        <v>-1130</v>
      </c>
      <c r="G145" s="31">
        <f t="shared" si="1"/>
        <v>-13560</v>
      </c>
      <c r="H145" s="32">
        <v>-2373</v>
      </c>
      <c r="I145" s="122" t="s">
        <v>292</v>
      </c>
    </row>
    <row r="146" spans="1:9" ht="26.4" x14ac:dyDescent="0.25">
      <c r="A146" s="318"/>
      <c r="B146" s="236" t="s">
        <v>458</v>
      </c>
      <c r="C146" s="121"/>
      <c r="D146" s="95" t="s">
        <v>43</v>
      </c>
      <c r="E146" s="89"/>
      <c r="F146" s="98">
        <v>-1330</v>
      </c>
      <c r="G146" s="31">
        <f t="shared" si="1"/>
        <v>-15960</v>
      </c>
      <c r="H146" s="32">
        <v>-2793</v>
      </c>
      <c r="I146" s="122" t="s">
        <v>292</v>
      </c>
    </row>
    <row r="147" spans="1:9" x14ac:dyDescent="0.25">
      <c r="A147" s="318"/>
      <c r="B147" s="236" t="s">
        <v>293</v>
      </c>
      <c r="C147" s="121"/>
      <c r="D147" s="95" t="s">
        <v>43</v>
      </c>
      <c r="E147" s="89"/>
      <c r="F147" s="98">
        <v>-1630</v>
      </c>
      <c r="G147" s="31">
        <f t="shared" si="1"/>
        <v>-19560</v>
      </c>
      <c r="H147" s="32">
        <v>-3423</v>
      </c>
      <c r="I147" s="122" t="s">
        <v>292</v>
      </c>
    </row>
    <row r="148" spans="1:9" ht="18.75" customHeight="1" x14ac:dyDescent="0.25">
      <c r="A148" s="318"/>
      <c r="B148" s="236" t="s">
        <v>294</v>
      </c>
      <c r="C148" s="121"/>
      <c r="D148" s="95" t="s">
        <v>43</v>
      </c>
      <c r="E148" s="89"/>
      <c r="F148" s="98">
        <v>-775</v>
      </c>
      <c r="G148" s="31">
        <f t="shared" si="1"/>
        <v>-9300</v>
      </c>
      <c r="H148" s="32">
        <v>-3255</v>
      </c>
      <c r="I148" s="122" t="s">
        <v>292</v>
      </c>
    </row>
    <row r="149" spans="1:9" ht="18.75" customHeight="1" x14ac:dyDescent="0.25">
      <c r="A149" s="318"/>
      <c r="B149" s="236" t="s">
        <v>295</v>
      </c>
      <c r="C149" s="121"/>
      <c r="D149" s="95" t="s">
        <v>43</v>
      </c>
      <c r="E149" s="89"/>
      <c r="F149" s="98">
        <v>-1390</v>
      </c>
      <c r="G149" s="31">
        <f t="shared" si="1"/>
        <v>-16680</v>
      </c>
      <c r="H149" s="32">
        <v>-5838</v>
      </c>
      <c r="I149" s="122" t="s">
        <v>292</v>
      </c>
    </row>
    <row r="150" spans="1:9" ht="18.75" customHeight="1" x14ac:dyDescent="0.25">
      <c r="A150" s="318"/>
      <c r="B150" s="236" t="s">
        <v>296</v>
      </c>
      <c r="C150" s="121"/>
      <c r="D150" s="95" t="s">
        <v>43</v>
      </c>
      <c r="E150" s="89"/>
      <c r="F150" s="98">
        <v>-395</v>
      </c>
      <c r="G150" s="31">
        <f t="shared" si="1"/>
        <v>-4740</v>
      </c>
      <c r="H150" s="32">
        <v>-1659</v>
      </c>
      <c r="I150" s="122" t="s">
        <v>292</v>
      </c>
    </row>
    <row r="151" spans="1:9" ht="18.75" customHeight="1" x14ac:dyDescent="0.25">
      <c r="A151" s="318"/>
      <c r="B151" s="236" t="s">
        <v>297</v>
      </c>
      <c r="C151" s="121"/>
      <c r="D151" s="95" t="s">
        <v>43</v>
      </c>
      <c r="E151" s="89"/>
      <c r="F151" s="98">
        <v>-560</v>
      </c>
      <c r="G151" s="31">
        <f t="shared" si="1"/>
        <v>-6720</v>
      </c>
      <c r="H151" s="32">
        <v>-2352</v>
      </c>
      <c r="I151" s="122" t="s">
        <v>292</v>
      </c>
    </row>
    <row r="152" spans="1:9" ht="18.75" customHeight="1" x14ac:dyDescent="0.25">
      <c r="A152" s="318"/>
      <c r="B152" s="236" t="s">
        <v>298</v>
      </c>
      <c r="C152" s="121"/>
      <c r="D152" s="95" t="s">
        <v>43</v>
      </c>
      <c r="E152" s="89"/>
      <c r="F152" s="98">
        <v>-850</v>
      </c>
      <c r="G152" s="31">
        <f t="shared" si="1"/>
        <v>-10200</v>
      </c>
      <c r="H152" s="32">
        <v>-3570</v>
      </c>
      <c r="I152" s="122" t="s">
        <v>292</v>
      </c>
    </row>
    <row r="153" spans="1:9" ht="18.75" customHeight="1" x14ac:dyDescent="0.25">
      <c r="A153" s="318"/>
      <c r="B153" s="236" t="s">
        <v>299</v>
      </c>
      <c r="C153" s="121"/>
      <c r="D153" s="95" t="s">
        <v>43</v>
      </c>
      <c r="E153" s="89"/>
      <c r="F153" s="98">
        <v>-995</v>
      </c>
      <c r="G153" s="31">
        <f t="shared" si="1"/>
        <v>-11940</v>
      </c>
      <c r="H153" s="32">
        <v>-4179</v>
      </c>
      <c r="I153" s="122" t="s">
        <v>292</v>
      </c>
    </row>
    <row r="154" spans="1:9" ht="18.75" customHeight="1" x14ac:dyDescent="0.25">
      <c r="A154" s="318"/>
      <c r="B154" s="237" t="s">
        <v>300</v>
      </c>
      <c r="C154" s="121"/>
      <c r="D154" s="95" t="s">
        <v>43</v>
      </c>
      <c r="E154" s="89"/>
      <c r="F154" s="98">
        <v>-100</v>
      </c>
      <c r="G154" s="31">
        <f t="shared" si="1"/>
        <v>-1200</v>
      </c>
      <c r="H154" s="32">
        <v>-420</v>
      </c>
      <c r="I154" s="122" t="s">
        <v>292</v>
      </c>
    </row>
    <row r="155" spans="1:9" x14ac:dyDescent="0.25">
      <c r="A155" s="318"/>
      <c r="B155" s="193" t="s">
        <v>319</v>
      </c>
      <c r="C155" s="117"/>
      <c r="D155" s="95" t="s">
        <v>43</v>
      </c>
      <c r="E155" s="89"/>
      <c r="F155" s="31">
        <v>-20</v>
      </c>
      <c r="G155" s="31">
        <v>-240</v>
      </c>
      <c r="H155" s="32">
        <v>-84</v>
      </c>
      <c r="I155" s="122" t="s">
        <v>292</v>
      </c>
    </row>
    <row r="156" spans="1:9" x14ac:dyDescent="0.25">
      <c r="A156" s="318"/>
      <c r="B156" s="193" t="s">
        <v>464</v>
      </c>
      <c r="C156" s="145"/>
      <c r="D156" s="95" t="s">
        <v>43</v>
      </c>
      <c r="E156" s="89"/>
      <c r="F156" s="31">
        <v>-20</v>
      </c>
      <c r="G156" s="31">
        <v>-240</v>
      </c>
      <c r="H156" s="32">
        <v>-84</v>
      </c>
      <c r="I156" s="122" t="s">
        <v>292</v>
      </c>
    </row>
    <row r="157" spans="1:9" x14ac:dyDescent="0.25">
      <c r="A157" s="318"/>
      <c r="B157" s="193" t="s">
        <v>320</v>
      </c>
      <c r="C157" s="117"/>
      <c r="D157" s="95" t="s">
        <v>43</v>
      </c>
      <c r="E157" s="89"/>
      <c r="F157" s="31">
        <v>-25</v>
      </c>
      <c r="G157" s="31">
        <v>-300</v>
      </c>
      <c r="H157" s="32">
        <v>-105</v>
      </c>
      <c r="I157" s="122" t="s">
        <v>292</v>
      </c>
    </row>
    <row r="158" spans="1:9" x14ac:dyDescent="0.25">
      <c r="A158" s="318"/>
      <c r="B158" s="193" t="s">
        <v>321</v>
      </c>
      <c r="C158" s="165"/>
      <c r="D158" s="95" t="s">
        <v>43</v>
      </c>
      <c r="E158" s="89"/>
      <c r="F158" s="31">
        <v>-35</v>
      </c>
      <c r="G158" s="31">
        <v>-420</v>
      </c>
      <c r="H158" s="32">
        <v>-147</v>
      </c>
      <c r="I158" s="122" t="s">
        <v>292</v>
      </c>
    </row>
    <row r="159" spans="1:9" x14ac:dyDescent="0.25">
      <c r="A159" s="318"/>
      <c r="B159" s="231" t="s">
        <v>719</v>
      </c>
      <c r="C159" s="196"/>
      <c r="D159" s="95"/>
      <c r="E159" s="89"/>
      <c r="F159" s="31"/>
      <c r="G159" s="31"/>
      <c r="H159" s="32"/>
      <c r="I159" s="122"/>
    </row>
    <row r="160" spans="1:9" s="99" customFormat="1" x14ac:dyDescent="0.25">
      <c r="A160" s="318"/>
      <c r="B160" s="166" t="s">
        <v>573</v>
      </c>
      <c r="C160" s="146"/>
      <c r="D160" s="125" t="s">
        <v>43</v>
      </c>
      <c r="F160" s="126">
        <v>-40</v>
      </c>
      <c r="G160" s="126">
        <v>-480</v>
      </c>
      <c r="H160" s="129">
        <v>-168</v>
      </c>
      <c r="I160" s="188" t="s">
        <v>114</v>
      </c>
    </row>
    <row r="161" spans="1:9" s="99" customFormat="1" x14ac:dyDescent="0.25">
      <c r="A161" s="318"/>
      <c r="B161" s="166" t="s">
        <v>720</v>
      </c>
      <c r="C161" s="146"/>
      <c r="D161" s="125" t="s">
        <v>43</v>
      </c>
      <c r="F161" s="126">
        <v>-44</v>
      </c>
      <c r="G161" s="126">
        <v>-528</v>
      </c>
      <c r="H161" s="129">
        <v>-184.79999999999998</v>
      </c>
      <c r="I161" s="188" t="s">
        <v>114</v>
      </c>
    </row>
    <row r="162" spans="1:9" ht="13.2" customHeight="1" x14ac:dyDescent="0.25">
      <c r="A162" s="239"/>
      <c r="B162" s="238" t="s">
        <v>721</v>
      </c>
      <c r="C162" s="233"/>
      <c r="D162" s="125" t="s">
        <v>43</v>
      </c>
      <c r="E162" s="89"/>
      <c r="F162" s="234">
        <v>-30</v>
      </c>
      <c r="G162" s="234">
        <v>-360</v>
      </c>
      <c r="H162" s="235">
        <v>-90</v>
      </c>
      <c r="I162" s="188" t="s">
        <v>114</v>
      </c>
    </row>
    <row r="163" spans="1:9" ht="13.2" customHeight="1" x14ac:dyDescent="0.25">
      <c r="A163" s="239"/>
      <c r="B163" s="238" t="s">
        <v>722</v>
      </c>
      <c r="C163" s="233"/>
      <c r="D163" s="125" t="s">
        <v>43</v>
      </c>
      <c r="E163" s="89"/>
      <c r="F163" s="234">
        <v>-60</v>
      </c>
      <c r="G163" s="234">
        <v>-720</v>
      </c>
      <c r="H163" s="235">
        <v>-180</v>
      </c>
      <c r="I163" s="188" t="s">
        <v>114</v>
      </c>
    </row>
    <row r="164" spans="1:9" ht="13.2" customHeight="1" x14ac:dyDescent="0.25">
      <c r="A164" s="239"/>
      <c r="B164" s="238" t="s">
        <v>723</v>
      </c>
      <c r="C164" s="233"/>
      <c r="D164" s="125" t="s">
        <v>43</v>
      </c>
      <c r="E164" s="89"/>
      <c r="F164" s="234">
        <v>-90</v>
      </c>
      <c r="G164" s="234">
        <v>-1080</v>
      </c>
      <c r="H164" s="235">
        <v>-270</v>
      </c>
      <c r="I164" s="188" t="s">
        <v>114</v>
      </c>
    </row>
    <row r="165" spans="1:9" ht="13.2" customHeight="1" x14ac:dyDescent="0.25">
      <c r="A165" s="239"/>
      <c r="B165" s="238" t="s">
        <v>724</v>
      </c>
      <c r="C165" s="233"/>
      <c r="D165" s="125" t="s">
        <v>43</v>
      </c>
      <c r="E165" s="89"/>
      <c r="F165" s="234">
        <v>-120</v>
      </c>
      <c r="G165" s="234">
        <v>-1440</v>
      </c>
      <c r="H165" s="235">
        <v>-360</v>
      </c>
      <c r="I165" s="188" t="s">
        <v>114</v>
      </c>
    </row>
    <row r="166" spans="1:9" ht="13.2" customHeight="1" x14ac:dyDescent="0.25">
      <c r="A166" s="239"/>
      <c r="B166" s="238" t="s">
        <v>725</v>
      </c>
      <c r="C166" s="101"/>
      <c r="D166" s="125" t="s">
        <v>43</v>
      </c>
      <c r="F166" s="234">
        <v>-150</v>
      </c>
      <c r="G166" s="234">
        <v>-1800</v>
      </c>
      <c r="H166" s="235">
        <v>-450</v>
      </c>
      <c r="I166" s="188" t="s">
        <v>114</v>
      </c>
    </row>
    <row r="167" spans="1:9" ht="13.2" customHeight="1" x14ac:dyDescent="0.25">
      <c r="A167" s="239"/>
      <c r="B167" s="238" t="s">
        <v>726</v>
      </c>
      <c r="C167" s="101"/>
      <c r="D167" s="125" t="s">
        <v>43</v>
      </c>
      <c r="F167" s="234">
        <v>-180</v>
      </c>
      <c r="G167" s="234">
        <v>-2160</v>
      </c>
      <c r="H167" s="235">
        <v>-540</v>
      </c>
      <c r="I167" s="188" t="s">
        <v>114</v>
      </c>
    </row>
    <row r="168" spans="1:9" ht="13.2" customHeight="1" x14ac:dyDescent="0.25">
      <c r="A168" s="239"/>
      <c r="B168" s="238" t="s">
        <v>727</v>
      </c>
      <c r="C168" s="101"/>
      <c r="D168" s="125" t="s">
        <v>43</v>
      </c>
      <c r="F168" s="234">
        <v>-250</v>
      </c>
      <c r="G168" s="234">
        <v>-3000</v>
      </c>
      <c r="H168" s="235">
        <v>-750</v>
      </c>
      <c r="I168" s="188" t="s">
        <v>114</v>
      </c>
    </row>
    <row r="169" spans="1:9" ht="13.2" customHeight="1" x14ac:dyDescent="0.25">
      <c r="A169" s="239"/>
      <c r="B169" s="238" t="s">
        <v>728</v>
      </c>
      <c r="C169" s="101"/>
      <c r="D169" s="125"/>
      <c r="F169" s="234"/>
      <c r="G169" s="234"/>
      <c r="H169" s="235"/>
      <c r="I169" s="188" t="s">
        <v>114</v>
      </c>
    </row>
    <row r="170" spans="1:9" ht="13.2" customHeight="1" x14ac:dyDescent="0.25">
      <c r="A170" s="239"/>
      <c r="B170" s="238" t="s">
        <v>721</v>
      </c>
      <c r="C170" s="101"/>
      <c r="D170" s="125" t="s">
        <v>43</v>
      </c>
      <c r="F170" s="234">
        <v>-30</v>
      </c>
      <c r="G170" s="234">
        <v>-360</v>
      </c>
      <c r="H170" s="235">
        <v>-125.99999999999999</v>
      </c>
      <c r="I170" s="188" t="s">
        <v>114</v>
      </c>
    </row>
    <row r="171" spans="1:9" ht="13.2" customHeight="1" x14ac:dyDescent="0.25">
      <c r="A171" s="239"/>
      <c r="B171" s="238" t="s">
        <v>722</v>
      </c>
      <c r="C171" s="101"/>
      <c r="D171" s="125" t="s">
        <v>43</v>
      </c>
      <c r="F171" s="234">
        <v>-60</v>
      </c>
      <c r="G171" s="234">
        <v>-720</v>
      </c>
      <c r="H171" s="235">
        <v>-251.99999999999997</v>
      </c>
      <c r="I171" s="188" t="s">
        <v>114</v>
      </c>
    </row>
    <row r="172" spans="1:9" ht="13.2" customHeight="1" x14ac:dyDescent="0.25">
      <c r="A172" s="239"/>
      <c r="B172" s="238" t="s">
        <v>723</v>
      </c>
      <c r="C172" s="101"/>
      <c r="D172" s="125" t="s">
        <v>43</v>
      </c>
      <c r="F172" s="234">
        <v>-90</v>
      </c>
      <c r="G172" s="234">
        <v>-1080</v>
      </c>
      <c r="H172" s="235">
        <v>-378</v>
      </c>
      <c r="I172" s="188" t="s">
        <v>114</v>
      </c>
    </row>
    <row r="173" spans="1:9" ht="13.2" customHeight="1" x14ac:dyDescent="0.25">
      <c r="A173" s="239"/>
      <c r="B173" s="238" t="s">
        <v>724</v>
      </c>
      <c r="C173" s="101"/>
      <c r="D173" s="125" t="s">
        <v>43</v>
      </c>
      <c r="F173" s="234">
        <v>-120</v>
      </c>
      <c r="G173" s="234">
        <v>-1440</v>
      </c>
      <c r="H173" s="235">
        <v>-503.99999999999994</v>
      </c>
      <c r="I173" s="188" t="s">
        <v>114</v>
      </c>
    </row>
    <row r="174" spans="1:9" ht="13.2" customHeight="1" x14ac:dyDescent="0.25">
      <c r="A174" s="239"/>
      <c r="B174" s="238" t="s">
        <v>725</v>
      </c>
      <c r="C174" s="101"/>
      <c r="D174" s="125" t="s">
        <v>43</v>
      </c>
      <c r="F174" s="234">
        <v>-150</v>
      </c>
      <c r="G174" s="234">
        <v>-1800</v>
      </c>
      <c r="H174" s="235">
        <v>-630</v>
      </c>
      <c r="I174" s="188" t="s">
        <v>114</v>
      </c>
    </row>
    <row r="175" spans="1:9" ht="13.2" customHeight="1" x14ac:dyDescent="0.25">
      <c r="A175" s="239"/>
      <c r="B175" s="238" t="s">
        <v>726</v>
      </c>
      <c r="C175" s="101"/>
      <c r="D175" s="125" t="s">
        <v>43</v>
      </c>
      <c r="F175" s="234">
        <v>-180</v>
      </c>
      <c r="G175" s="234">
        <v>-2160</v>
      </c>
      <c r="H175" s="235">
        <v>-756</v>
      </c>
      <c r="I175" s="188" t="s">
        <v>114</v>
      </c>
    </row>
    <row r="176" spans="1:9" ht="13.2" customHeight="1" x14ac:dyDescent="0.25">
      <c r="A176" s="239"/>
      <c r="B176" s="238" t="s">
        <v>729</v>
      </c>
      <c r="C176" s="101"/>
      <c r="D176" s="125" t="s">
        <v>43</v>
      </c>
      <c r="F176" s="234">
        <v>-250</v>
      </c>
      <c r="G176" s="234">
        <v>-3000</v>
      </c>
      <c r="H176" s="235">
        <v>-1050</v>
      </c>
      <c r="I176" s="188" t="s">
        <v>114</v>
      </c>
    </row>
    <row r="177" spans="1:9" ht="13.2" customHeight="1" thickBot="1" x14ac:dyDescent="0.3">
      <c r="A177" s="240"/>
      <c r="B177" s="238" t="s">
        <v>730</v>
      </c>
      <c r="C177" s="101"/>
      <c r="D177" s="125" t="s">
        <v>43</v>
      </c>
      <c r="F177" s="234">
        <v>-400</v>
      </c>
      <c r="G177" s="234">
        <v>-4800</v>
      </c>
      <c r="H177" s="235">
        <v>-1680</v>
      </c>
      <c r="I177" s="188" t="s">
        <v>114</v>
      </c>
    </row>
    <row r="178" spans="1:9" x14ac:dyDescent="0.25">
      <c r="B178" s="241" t="s">
        <v>731</v>
      </c>
    </row>
  </sheetData>
  <mergeCells count="8">
    <mergeCell ref="A143:A161"/>
    <mergeCell ref="A1:D1"/>
    <mergeCell ref="B3:D3"/>
    <mergeCell ref="B18:D18"/>
    <mergeCell ref="B28:D28"/>
    <mergeCell ref="B127:D127"/>
    <mergeCell ref="B27:D27"/>
    <mergeCell ref="A2:A139"/>
  </mergeCells>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0"/>
  <sheetViews>
    <sheetView showGridLines="0" topLeftCell="A109" zoomScaleNormal="100" workbookViewId="0">
      <selection activeCell="M121" sqref="M121"/>
    </sheetView>
  </sheetViews>
  <sheetFormatPr baseColWidth="10" defaultColWidth="11.5546875" defaultRowHeight="13.8" x14ac:dyDescent="0.3"/>
  <cols>
    <col min="1" max="1" width="10.109375" style="19" customWidth="1"/>
    <col min="2" max="2" width="31.44140625" style="19" customWidth="1"/>
    <col min="3" max="3" width="14.5546875" style="19" customWidth="1"/>
    <col min="4" max="7" width="11.5546875" style="19"/>
    <col min="8" max="8" width="11.5546875" style="29"/>
    <col min="9" max="16384" width="11.5546875" style="19"/>
  </cols>
  <sheetData>
    <row r="1" spans="1:10" s="29" customFormat="1" ht="36.6" customHeight="1" thickBot="1" x14ac:dyDescent="0.35">
      <c r="A1" s="319" t="s">
        <v>322</v>
      </c>
      <c r="B1" s="320"/>
      <c r="C1" s="320"/>
      <c r="D1" s="320"/>
      <c r="E1" s="321"/>
      <c r="F1" s="64"/>
      <c r="G1" s="90" t="s">
        <v>323</v>
      </c>
      <c r="H1" s="90" t="s">
        <v>324</v>
      </c>
      <c r="I1" s="48" t="s">
        <v>12</v>
      </c>
      <c r="J1" s="48" t="s">
        <v>13</v>
      </c>
    </row>
    <row r="2" spans="1:10" s="29" customFormat="1" ht="14.4" thickBot="1" x14ac:dyDescent="0.35">
      <c r="A2" s="64"/>
      <c r="B2" s="64"/>
      <c r="C2" s="64"/>
      <c r="D2" s="64"/>
      <c r="E2" s="64"/>
      <c r="F2" s="33"/>
      <c r="G2" s="33"/>
      <c r="H2" s="33"/>
      <c r="I2" s="43"/>
    </row>
    <row r="3" spans="1:10" s="29" customFormat="1" ht="25.2" customHeight="1" thickBot="1" x14ac:dyDescent="0.35">
      <c r="A3" s="183" t="s">
        <v>574</v>
      </c>
      <c r="B3" s="293" t="s">
        <v>465</v>
      </c>
      <c r="C3" s="294"/>
      <c r="D3" s="95" t="s">
        <v>325</v>
      </c>
      <c r="E3" s="95" t="s">
        <v>15</v>
      </c>
      <c r="F3" s="64"/>
      <c r="G3" s="31">
        <v>149</v>
      </c>
      <c r="H3" s="31">
        <v>1788</v>
      </c>
      <c r="I3" s="32">
        <v>160.91999999999999</v>
      </c>
      <c r="J3" s="31">
        <v>0</v>
      </c>
    </row>
    <row r="4" spans="1:10" s="112" customFormat="1" x14ac:dyDescent="0.3">
      <c r="A4" s="115"/>
      <c r="B4" s="113"/>
      <c r="C4" s="113"/>
      <c r="D4" s="113"/>
      <c r="E4" s="113"/>
      <c r="F4" s="71"/>
      <c r="G4" s="114"/>
      <c r="H4" s="114"/>
      <c r="I4" s="114"/>
      <c r="J4" s="114"/>
    </row>
    <row r="5" spans="1:10" ht="14.4" thickBot="1" x14ac:dyDescent="0.35">
      <c r="A5" s="16"/>
      <c r="B5" s="16"/>
      <c r="C5" s="16"/>
      <c r="D5" s="16"/>
      <c r="E5" s="16"/>
      <c r="F5" s="16"/>
      <c r="G5" s="23"/>
      <c r="H5" s="23"/>
      <c r="I5" s="102"/>
    </row>
    <row r="6" spans="1:10" ht="24" customHeight="1" thickBot="1" x14ac:dyDescent="0.35">
      <c r="A6" s="286" t="s">
        <v>326</v>
      </c>
      <c r="B6" s="337" t="s">
        <v>327</v>
      </c>
      <c r="C6" s="316"/>
      <c r="D6" s="104"/>
      <c r="E6" s="76" t="s">
        <v>15</v>
      </c>
      <c r="F6" s="16"/>
      <c r="G6" s="27"/>
      <c r="H6" s="27"/>
      <c r="I6" s="28"/>
      <c r="J6" s="101"/>
    </row>
    <row r="7" spans="1:10" x14ac:dyDescent="0.3">
      <c r="A7" s="318"/>
      <c r="B7" s="368" t="s">
        <v>328</v>
      </c>
      <c r="C7" s="356"/>
      <c r="D7" s="76"/>
      <c r="E7" s="76" t="s">
        <v>15</v>
      </c>
      <c r="F7" s="16"/>
      <c r="G7" s="27">
        <v>58</v>
      </c>
      <c r="H7" s="27">
        <v>58</v>
      </c>
      <c r="I7" s="28">
        <v>13.05</v>
      </c>
      <c r="J7" s="27">
        <f>(H7/10)</f>
        <v>5.8</v>
      </c>
    </row>
    <row r="8" spans="1:10" x14ac:dyDescent="0.3">
      <c r="A8" s="318"/>
      <c r="B8" s="369" t="s">
        <v>329</v>
      </c>
      <c r="C8" s="292"/>
      <c r="D8" s="76"/>
      <c r="E8" s="76" t="s">
        <v>15</v>
      </c>
      <c r="F8" s="16"/>
      <c r="G8" s="27">
        <v>82</v>
      </c>
      <c r="H8" s="27">
        <v>41</v>
      </c>
      <c r="I8" s="28">
        <v>13.05</v>
      </c>
      <c r="J8" s="27">
        <f t="shared" ref="J8:J10" si="0">(H8/10)</f>
        <v>4.0999999999999996</v>
      </c>
    </row>
    <row r="9" spans="1:10" x14ac:dyDescent="0.3">
      <c r="A9" s="318"/>
      <c r="B9" s="369" t="s">
        <v>330</v>
      </c>
      <c r="C9" s="292"/>
      <c r="D9" s="76"/>
      <c r="E9" s="76" t="s">
        <v>15</v>
      </c>
      <c r="F9" s="16"/>
      <c r="G9" s="27">
        <v>26</v>
      </c>
      <c r="H9" s="27">
        <v>13</v>
      </c>
      <c r="I9" s="28">
        <v>4.05</v>
      </c>
      <c r="J9" s="27">
        <f t="shared" si="0"/>
        <v>1.3</v>
      </c>
    </row>
    <row r="10" spans="1:10" ht="14.4" thickBot="1" x14ac:dyDescent="0.35">
      <c r="A10" s="318"/>
      <c r="B10" s="370" t="s">
        <v>331</v>
      </c>
      <c r="C10" s="350"/>
      <c r="D10" s="76"/>
      <c r="E10" s="76" t="s">
        <v>15</v>
      </c>
      <c r="F10" s="16"/>
      <c r="G10" s="27">
        <v>26</v>
      </c>
      <c r="H10" s="27">
        <v>13</v>
      </c>
      <c r="I10" s="28">
        <v>4.05</v>
      </c>
      <c r="J10" s="27">
        <f t="shared" si="0"/>
        <v>1.3</v>
      </c>
    </row>
    <row r="11" spans="1:10" ht="24" customHeight="1" thickBot="1" x14ac:dyDescent="0.35">
      <c r="A11" s="318"/>
      <c r="B11" s="337" t="s">
        <v>492</v>
      </c>
      <c r="C11" s="316"/>
      <c r="D11" s="143"/>
      <c r="E11" s="144" t="s">
        <v>15</v>
      </c>
      <c r="F11" s="16"/>
      <c r="G11" s="27"/>
      <c r="H11" s="27"/>
      <c r="I11" s="28"/>
      <c r="J11" s="101"/>
    </row>
    <row r="12" spans="1:10" s="29" customFormat="1" x14ac:dyDescent="0.3">
      <c r="A12" s="318"/>
      <c r="B12" s="371" t="s">
        <v>493</v>
      </c>
      <c r="C12" s="352"/>
      <c r="D12" s="95"/>
      <c r="E12" s="95" t="s">
        <v>15</v>
      </c>
      <c r="F12" s="64"/>
      <c r="G12" s="31">
        <v>3</v>
      </c>
      <c r="H12" s="31">
        <v>36</v>
      </c>
      <c r="I12" s="32">
        <v>8.1</v>
      </c>
      <c r="J12" s="31">
        <f>(H12/10)</f>
        <v>3.6</v>
      </c>
    </row>
    <row r="13" spans="1:10" s="29" customFormat="1" x14ac:dyDescent="0.3">
      <c r="A13" s="318"/>
      <c r="B13" s="293" t="s">
        <v>494</v>
      </c>
      <c r="C13" s="294"/>
      <c r="D13" s="95"/>
      <c r="E13" s="95" t="s">
        <v>15</v>
      </c>
      <c r="F13" s="64"/>
      <c r="G13" s="31">
        <v>5</v>
      </c>
      <c r="H13" s="31">
        <v>60</v>
      </c>
      <c r="I13" s="32">
        <v>13.5</v>
      </c>
      <c r="J13" s="31">
        <f t="shared" ref="J13:J15" si="1">(H13/10)</f>
        <v>6</v>
      </c>
    </row>
    <row r="14" spans="1:10" s="29" customFormat="1" x14ac:dyDescent="0.3">
      <c r="A14" s="318"/>
      <c r="B14" s="293" t="s">
        <v>495</v>
      </c>
      <c r="C14" s="294"/>
      <c r="D14" s="95"/>
      <c r="E14" s="95" t="s">
        <v>15</v>
      </c>
      <c r="F14" s="64"/>
      <c r="G14" s="31">
        <v>4.5</v>
      </c>
      <c r="H14" s="31">
        <v>54</v>
      </c>
      <c r="I14" s="32">
        <v>12.15</v>
      </c>
      <c r="J14" s="31">
        <f t="shared" si="1"/>
        <v>5.4</v>
      </c>
    </row>
    <row r="15" spans="1:10" s="29" customFormat="1" ht="14.4" thickBot="1" x14ac:dyDescent="0.35">
      <c r="A15" s="318"/>
      <c r="B15" s="362" t="s">
        <v>496</v>
      </c>
      <c r="C15" s="363"/>
      <c r="D15" s="95"/>
      <c r="E15" s="95" t="s">
        <v>15</v>
      </c>
      <c r="F15" s="64"/>
      <c r="G15" s="31">
        <v>7</v>
      </c>
      <c r="H15" s="31">
        <v>84</v>
      </c>
      <c r="I15" s="32">
        <v>18.900000000000002</v>
      </c>
      <c r="J15" s="31">
        <f t="shared" si="1"/>
        <v>8.4</v>
      </c>
    </row>
    <row r="16" spans="1:10" s="29" customFormat="1" ht="14.4" thickBot="1" x14ac:dyDescent="0.35">
      <c r="A16" s="318"/>
      <c r="B16" s="364" t="s">
        <v>332</v>
      </c>
      <c r="C16" s="365"/>
      <c r="D16" s="159"/>
      <c r="E16" s="95" t="s">
        <v>43</v>
      </c>
      <c r="F16" s="64"/>
      <c r="G16" s="31"/>
      <c r="H16" s="31"/>
      <c r="I16" s="32"/>
      <c r="J16" s="31"/>
    </row>
    <row r="17" spans="1:11" s="29" customFormat="1" ht="14.4" x14ac:dyDescent="0.3">
      <c r="A17" s="374"/>
      <c r="B17" s="366" t="s">
        <v>497</v>
      </c>
      <c r="C17" s="367"/>
      <c r="D17" s="95"/>
      <c r="E17" s="95" t="s">
        <v>43</v>
      </c>
      <c r="F17" s="64"/>
      <c r="G17" s="31">
        <v>5.0999999999999996</v>
      </c>
      <c r="H17" s="31">
        <v>61.199999999999996</v>
      </c>
      <c r="I17" s="32">
        <v>13.77</v>
      </c>
      <c r="J17" s="31">
        <v>6.1199999999999992</v>
      </c>
    </row>
    <row r="18" spans="1:11" s="29" customFormat="1" ht="14.4" x14ac:dyDescent="0.3">
      <c r="A18" s="374"/>
      <c r="B18" s="338" t="s">
        <v>498</v>
      </c>
      <c r="C18" s="339"/>
      <c r="D18" s="95"/>
      <c r="E18" s="95" t="s">
        <v>43</v>
      </c>
      <c r="F18" s="64"/>
      <c r="G18" s="31">
        <v>12.7</v>
      </c>
      <c r="H18" s="31">
        <v>152.39999999999998</v>
      </c>
      <c r="I18" s="32">
        <v>34.29</v>
      </c>
      <c r="J18" s="31">
        <v>15.239999999999998</v>
      </c>
    </row>
    <row r="19" spans="1:11" s="29" customFormat="1" ht="14.4" x14ac:dyDescent="0.3">
      <c r="A19" s="374"/>
      <c r="B19" s="338" t="s">
        <v>499</v>
      </c>
      <c r="C19" s="339"/>
      <c r="D19" s="95"/>
      <c r="E19" s="95" t="s">
        <v>43</v>
      </c>
      <c r="F19" s="64"/>
      <c r="G19" s="31">
        <v>5</v>
      </c>
      <c r="H19" s="31">
        <v>60</v>
      </c>
      <c r="I19" s="32">
        <v>13.5</v>
      </c>
      <c r="J19" s="31">
        <v>6</v>
      </c>
    </row>
    <row r="20" spans="1:11" s="29" customFormat="1" ht="14.4" x14ac:dyDescent="0.3">
      <c r="A20" s="374"/>
      <c r="B20" s="338" t="s">
        <v>500</v>
      </c>
      <c r="C20" s="339"/>
      <c r="D20" s="95"/>
      <c r="E20" s="95" t="s">
        <v>43</v>
      </c>
      <c r="F20" s="64"/>
      <c r="G20" s="31">
        <v>6.7</v>
      </c>
      <c r="H20" s="31">
        <v>80.400000000000006</v>
      </c>
      <c r="I20" s="32">
        <v>18.090000000000003</v>
      </c>
      <c r="J20" s="31">
        <v>8.0400000000000009</v>
      </c>
    </row>
    <row r="21" spans="1:11" s="29" customFormat="1" ht="14.4" x14ac:dyDescent="0.3">
      <c r="A21" s="374"/>
      <c r="B21" s="338" t="s">
        <v>501</v>
      </c>
      <c r="C21" s="339"/>
      <c r="D21" s="95"/>
      <c r="E21" s="95" t="s">
        <v>43</v>
      </c>
      <c r="F21" s="64"/>
      <c r="G21" s="31">
        <v>19.7</v>
      </c>
      <c r="H21" s="31">
        <v>236.39999999999998</v>
      </c>
      <c r="I21" s="32">
        <v>53.19</v>
      </c>
      <c r="J21" s="31">
        <v>23.639999999999997</v>
      </c>
    </row>
    <row r="22" spans="1:11" s="29" customFormat="1" ht="14.4" x14ac:dyDescent="0.3">
      <c r="A22" s="374"/>
      <c r="B22" s="338" t="s">
        <v>502</v>
      </c>
      <c r="C22" s="339"/>
      <c r="D22" s="95"/>
      <c r="E22" s="95" t="s">
        <v>43</v>
      </c>
      <c r="F22" s="64"/>
      <c r="G22" s="31">
        <v>21.6</v>
      </c>
      <c r="H22" s="31">
        <v>259.20000000000005</v>
      </c>
      <c r="I22" s="32">
        <v>58.320000000000014</v>
      </c>
      <c r="J22" s="31">
        <v>25.920000000000005</v>
      </c>
    </row>
    <row r="23" spans="1:11" s="29" customFormat="1" ht="14.4" x14ac:dyDescent="0.3">
      <c r="A23" s="374"/>
      <c r="B23" s="338" t="s">
        <v>503</v>
      </c>
      <c r="C23" s="339"/>
      <c r="D23" s="95"/>
      <c r="E23" s="95" t="s">
        <v>43</v>
      </c>
      <c r="F23" s="64"/>
      <c r="G23" s="31">
        <v>3.4</v>
      </c>
      <c r="H23" s="31">
        <v>40.799999999999997</v>
      </c>
      <c r="I23" s="32">
        <v>9.18</v>
      </c>
      <c r="J23" s="31">
        <v>4.08</v>
      </c>
    </row>
    <row r="24" spans="1:11" s="29" customFormat="1" ht="14.4" x14ac:dyDescent="0.3">
      <c r="A24" s="374"/>
      <c r="B24" s="338" t="s">
        <v>333</v>
      </c>
      <c r="C24" s="339"/>
      <c r="D24" s="95"/>
      <c r="E24" s="95" t="s">
        <v>43</v>
      </c>
      <c r="F24" s="64"/>
      <c r="G24" s="31">
        <v>100</v>
      </c>
      <c r="H24" s="31">
        <v>1200</v>
      </c>
      <c r="I24" s="32">
        <v>270</v>
      </c>
      <c r="J24" s="31">
        <v>120</v>
      </c>
    </row>
    <row r="25" spans="1:11" s="29" customFormat="1" ht="14.4" x14ac:dyDescent="0.3">
      <c r="A25" s="374"/>
      <c r="B25" s="338" t="s">
        <v>504</v>
      </c>
      <c r="C25" s="339"/>
      <c r="D25" s="95"/>
      <c r="E25" s="95" t="s">
        <v>43</v>
      </c>
      <c r="F25" s="64"/>
      <c r="G25" s="31">
        <v>10</v>
      </c>
      <c r="H25" s="31">
        <v>120</v>
      </c>
      <c r="I25" s="32">
        <v>27</v>
      </c>
      <c r="J25" s="31">
        <v>12</v>
      </c>
    </row>
    <row r="26" spans="1:11" s="29" customFormat="1" ht="15" thickBot="1" x14ac:dyDescent="0.35">
      <c r="A26" s="375"/>
      <c r="B26" s="372" t="s">
        <v>505</v>
      </c>
      <c r="C26" s="372"/>
      <c r="D26" s="95"/>
      <c r="E26" s="95" t="s">
        <v>43</v>
      </c>
      <c r="F26" s="64"/>
      <c r="G26" s="31">
        <v>20</v>
      </c>
      <c r="H26" s="72">
        <v>240</v>
      </c>
      <c r="I26" s="32">
        <v>54</v>
      </c>
      <c r="J26" s="31">
        <v>24</v>
      </c>
    </row>
    <row r="27" spans="1:11" ht="14.4" thickBot="1" x14ac:dyDescent="0.35">
      <c r="A27" s="16"/>
      <c r="B27" s="16"/>
      <c r="C27" s="16"/>
      <c r="D27" s="16"/>
      <c r="E27" s="16"/>
      <c r="F27" s="16"/>
      <c r="G27" s="49"/>
      <c r="H27" s="49"/>
      <c r="I27" s="102"/>
      <c r="J27" s="105"/>
      <c r="K27" s="105"/>
    </row>
    <row r="28" spans="1:11" ht="23.25" customHeight="1" x14ac:dyDescent="0.3">
      <c r="A28" s="373" t="s">
        <v>334</v>
      </c>
      <c r="B28" s="344" t="s">
        <v>466</v>
      </c>
      <c r="C28" s="294"/>
      <c r="D28" s="95" t="s">
        <v>335</v>
      </c>
      <c r="E28" s="123" t="s">
        <v>15</v>
      </c>
      <c r="F28" s="127"/>
      <c r="G28" s="31">
        <v>3</v>
      </c>
      <c r="H28" s="31">
        <v>36</v>
      </c>
      <c r="I28" s="32">
        <v>8.1</v>
      </c>
      <c r="J28" s="31">
        <v>3.6</v>
      </c>
    </row>
    <row r="29" spans="1:11" ht="24.75" customHeight="1" x14ac:dyDescent="0.3">
      <c r="A29" s="374"/>
      <c r="B29" s="345" t="s">
        <v>454</v>
      </c>
      <c r="C29" s="346"/>
      <c r="D29" s="95" t="s">
        <v>336</v>
      </c>
      <c r="E29" s="123" t="s">
        <v>15</v>
      </c>
      <c r="F29" s="127"/>
      <c r="G29" s="70">
        <v>3</v>
      </c>
      <c r="H29" s="70">
        <v>36</v>
      </c>
      <c r="I29" s="128">
        <v>8.1</v>
      </c>
      <c r="J29" s="70">
        <v>3.6</v>
      </c>
    </row>
    <row r="30" spans="1:11" ht="12.75" customHeight="1" x14ac:dyDescent="0.3">
      <c r="A30" s="374"/>
      <c r="B30" s="336" t="s">
        <v>337</v>
      </c>
      <c r="C30" s="292"/>
      <c r="D30" s="76" t="s">
        <v>338</v>
      </c>
      <c r="E30" s="104" t="s">
        <v>15</v>
      </c>
      <c r="F30" s="107"/>
      <c r="G30" s="27">
        <v>19</v>
      </c>
      <c r="H30" s="27">
        <v>228</v>
      </c>
      <c r="I30" s="28">
        <v>51.3</v>
      </c>
      <c r="J30" s="27">
        <v>22.8</v>
      </c>
    </row>
    <row r="31" spans="1:11" ht="12.75" customHeight="1" x14ac:dyDescent="0.3">
      <c r="A31" s="374"/>
      <c r="B31" s="336" t="s">
        <v>339</v>
      </c>
      <c r="C31" s="292"/>
      <c r="D31" s="76" t="s">
        <v>340</v>
      </c>
      <c r="E31" s="104" t="s">
        <v>15</v>
      </c>
      <c r="F31" s="108"/>
      <c r="G31" s="27">
        <v>29</v>
      </c>
      <c r="H31" s="27">
        <v>348</v>
      </c>
      <c r="I31" s="28">
        <v>78.3</v>
      </c>
      <c r="J31" s="27">
        <v>34.800000000000004</v>
      </c>
    </row>
    <row r="32" spans="1:11" x14ac:dyDescent="0.3">
      <c r="A32" s="374"/>
      <c r="B32" s="336" t="s">
        <v>341</v>
      </c>
      <c r="C32" s="292"/>
      <c r="D32" s="76" t="s">
        <v>342</v>
      </c>
      <c r="E32" s="104" t="s">
        <v>15</v>
      </c>
      <c r="F32" s="16"/>
      <c r="G32" s="27">
        <v>35</v>
      </c>
      <c r="H32" s="27">
        <v>420</v>
      </c>
      <c r="I32" s="28">
        <v>94.5</v>
      </c>
      <c r="J32" s="27">
        <v>42</v>
      </c>
    </row>
    <row r="33" spans="1:10" x14ac:dyDescent="0.3">
      <c r="A33" s="374"/>
      <c r="B33" s="336" t="s">
        <v>343</v>
      </c>
      <c r="C33" s="292"/>
      <c r="D33" s="76" t="s">
        <v>344</v>
      </c>
      <c r="E33" s="104" t="s">
        <v>15</v>
      </c>
      <c r="F33" s="16"/>
      <c r="G33" s="27">
        <v>39</v>
      </c>
      <c r="H33" s="27">
        <v>468</v>
      </c>
      <c r="I33" s="28">
        <v>105.3</v>
      </c>
      <c r="J33" s="27">
        <v>46.800000000000004</v>
      </c>
    </row>
    <row r="34" spans="1:10" x14ac:dyDescent="0.3">
      <c r="A34" s="374"/>
      <c r="B34" s="336" t="s">
        <v>345</v>
      </c>
      <c r="C34" s="292"/>
      <c r="D34" s="76" t="s">
        <v>346</v>
      </c>
      <c r="E34" s="104" t="s">
        <v>15</v>
      </c>
      <c r="F34" s="16"/>
      <c r="G34" s="27">
        <v>69</v>
      </c>
      <c r="H34" s="27">
        <v>828</v>
      </c>
      <c r="I34" s="28">
        <v>186.3</v>
      </c>
      <c r="J34" s="27">
        <v>82.8</v>
      </c>
    </row>
    <row r="35" spans="1:10" x14ac:dyDescent="0.3">
      <c r="A35" s="374"/>
      <c r="B35" s="336" t="s">
        <v>347</v>
      </c>
      <c r="C35" s="292"/>
      <c r="D35" s="76" t="s">
        <v>335</v>
      </c>
      <c r="E35" s="104" t="s">
        <v>15</v>
      </c>
      <c r="F35" s="16"/>
      <c r="G35" s="27">
        <v>0</v>
      </c>
      <c r="H35" s="27">
        <v>0</v>
      </c>
      <c r="I35" s="28">
        <v>0</v>
      </c>
      <c r="J35" s="27">
        <v>0</v>
      </c>
    </row>
    <row r="36" spans="1:10" x14ac:dyDescent="0.3">
      <c r="A36" s="374"/>
      <c r="B36" s="336" t="s">
        <v>348</v>
      </c>
      <c r="C36" s="292"/>
      <c r="D36" s="76"/>
      <c r="E36" s="76" t="s">
        <v>15</v>
      </c>
      <c r="F36" s="16"/>
      <c r="G36" s="27">
        <v>2</v>
      </c>
      <c r="H36" s="27">
        <v>24</v>
      </c>
      <c r="I36" s="28">
        <v>5.4</v>
      </c>
      <c r="J36" s="27">
        <v>2.4000000000000004</v>
      </c>
    </row>
    <row r="37" spans="1:10" x14ac:dyDescent="0.3">
      <c r="A37" s="374"/>
      <c r="B37" s="336" t="s">
        <v>349</v>
      </c>
      <c r="C37" s="292"/>
      <c r="D37" s="76"/>
      <c r="E37" s="76" t="s">
        <v>15</v>
      </c>
      <c r="F37" s="16"/>
      <c r="G37" s="27">
        <v>6</v>
      </c>
      <c r="H37" s="27">
        <v>72</v>
      </c>
      <c r="I37" s="28">
        <v>16.2</v>
      </c>
      <c r="J37" s="27">
        <v>7.2</v>
      </c>
    </row>
    <row r="38" spans="1:10" x14ac:dyDescent="0.3">
      <c r="A38" s="374"/>
      <c r="B38" s="336" t="s">
        <v>350</v>
      </c>
      <c r="C38" s="292"/>
      <c r="D38" s="76" t="s">
        <v>351</v>
      </c>
      <c r="E38" s="76" t="s">
        <v>43</v>
      </c>
      <c r="F38" s="16"/>
      <c r="G38" s="27">
        <v>25</v>
      </c>
      <c r="H38" s="27">
        <v>300</v>
      </c>
      <c r="I38" s="28">
        <v>67.5</v>
      </c>
      <c r="J38" s="27">
        <v>30</v>
      </c>
    </row>
    <row r="39" spans="1:10" x14ac:dyDescent="0.3">
      <c r="A39" s="374"/>
      <c r="B39" s="336" t="s">
        <v>352</v>
      </c>
      <c r="C39" s="292"/>
      <c r="D39" s="76" t="s">
        <v>353</v>
      </c>
      <c r="E39" s="76" t="s">
        <v>43</v>
      </c>
      <c r="F39" s="16"/>
      <c r="G39" s="27">
        <v>175</v>
      </c>
      <c r="H39" s="27">
        <v>2100</v>
      </c>
      <c r="I39" s="28">
        <v>472.5</v>
      </c>
      <c r="J39" s="27">
        <v>210</v>
      </c>
    </row>
    <row r="40" spans="1:10" s="63" customFormat="1" ht="14.4" thickBot="1" x14ac:dyDescent="0.35">
      <c r="A40" s="374"/>
      <c r="B40" s="349" t="s">
        <v>354</v>
      </c>
      <c r="C40" s="350"/>
      <c r="D40" s="96" t="s">
        <v>355</v>
      </c>
      <c r="E40" s="96" t="s">
        <v>43</v>
      </c>
      <c r="F40" s="16"/>
      <c r="G40" s="27">
        <v>35</v>
      </c>
      <c r="H40" s="73">
        <v>420</v>
      </c>
      <c r="I40" s="28">
        <v>94.5</v>
      </c>
      <c r="J40" s="27">
        <v>42</v>
      </c>
    </row>
    <row r="41" spans="1:10" ht="14.4" thickBot="1" x14ac:dyDescent="0.35">
      <c r="A41" s="374"/>
      <c r="B41" s="337" t="s">
        <v>356</v>
      </c>
      <c r="C41" s="315"/>
      <c r="D41" s="353"/>
      <c r="E41" s="354"/>
      <c r="F41" s="16"/>
      <c r="G41" s="27"/>
      <c r="H41" s="27"/>
      <c r="I41" s="28"/>
      <c r="J41" s="103"/>
    </row>
    <row r="42" spans="1:10" x14ac:dyDescent="0.3">
      <c r="A42" s="374"/>
      <c r="B42" s="355" t="s">
        <v>357</v>
      </c>
      <c r="C42" s="356"/>
      <c r="D42" s="97" t="s">
        <v>358</v>
      </c>
      <c r="E42" s="97" t="s">
        <v>43</v>
      </c>
      <c r="F42" s="16"/>
      <c r="G42" s="27">
        <v>100</v>
      </c>
      <c r="H42" s="73">
        <v>1200</v>
      </c>
      <c r="I42" s="28">
        <v>270</v>
      </c>
      <c r="J42" s="27">
        <v>120</v>
      </c>
    </row>
    <row r="43" spans="1:10" x14ac:dyDescent="0.3">
      <c r="A43" s="374"/>
      <c r="B43" s="336" t="s">
        <v>359</v>
      </c>
      <c r="C43" s="292"/>
      <c r="D43" s="76" t="s">
        <v>360</v>
      </c>
      <c r="E43" s="76" t="s">
        <v>43</v>
      </c>
      <c r="F43" s="16"/>
      <c r="G43" s="27">
        <v>160</v>
      </c>
      <c r="H43" s="73">
        <v>1920</v>
      </c>
      <c r="I43" s="28">
        <v>432</v>
      </c>
      <c r="J43" s="27">
        <v>192</v>
      </c>
    </row>
    <row r="44" spans="1:10" x14ac:dyDescent="0.3">
      <c r="A44" s="374"/>
      <c r="B44" s="336" t="s">
        <v>361</v>
      </c>
      <c r="C44" s="292"/>
      <c r="D44" s="76" t="s">
        <v>362</v>
      </c>
      <c r="E44" s="76" t="s">
        <v>43</v>
      </c>
      <c r="F44" s="16"/>
      <c r="G44" s="27">
        <v>260</v>
      </c>
      <c r="H44" s="73">
        <v>3120</v>
      </c>
      <c r="I44" s="28">
        <v>702</v>
      </c>
      <c r="J44" s="27">
        <v>312</v>
      </c>
    </row>
    <row r="45" spans="1:10" x14ac:dyDescent="0.3">
      <c r="A45" s="374"/>
      <c r="B45" s="336" t="s">
        <v>363</v>
      </c>
      <c r="C45" s="292"/>
      <c r="D45" s="76" t="s">
        <v>364</v>
      </c>
      <c r="E45" s="76" t="s">
        <v>43</v>
      </c>
      <c r="F45" s="16"/>
      <c r="G45" s="27">
        <v>550</v>
      </c>
      <c r="H45" s="73">
        <v>6600</v>
      </c>
      <c r="I45" s="28">
        <v>1485</v>
      </c>
      <c r="J45" s="27">
        <v>660</v>
      </c>
    </row>
    <row r="46" spans="1:10" x14ac:dyDescent="0.3">
      <c r="A46" s="374"/>
      <c r="B46" s="336" t="s">
        <v>365</v>
      </c>
      <c r="C46" s="292"/>
      <c r="D46" s="76" t="s">
        <v>366</v>
      </c>
      <c r="E46" s="76" t="s">
        <v>43</v>
      </c>
      <c r="F46" s="16"/>
      <c r="G46" s="73">
        <v>1000</v>
      </c>
      <c r="H46" s="73">
        <v>12000</v>
      </c>
      <c r="I46" s="28">
        <v>2700</v>
      </c>
      <c r="J46" s="27">
        <v>1200</v>
      </c>
    </row>
    <row r="47" spans="1:10" x14ac:dyDescent="0.3">
      <c r="A47" s="374"/>
      <c r="B47" s="336" t="s">
        <v>367</v>
      </c>
      <c r="C47" s="292"/>
      <c r="D47" s="76" t="s">
        <v>368</v>
      </c>
      <c r="E47" s="76" t="s">
        <v>43</v>
      </c>
      <c r="F47" s="16"/>
      <c r="G47" s="73">
        <v>1900</v>
      </c>
      <c r="H47" s="73">
        <v>22800</v>
      </c>
      <c r="I47" s="28">
        <v>5130</v>
      </c>
      <c r="J47" s="27">
        <v>2280</v>
      </c>
    </row>
    <row r="48" spans="1:10" ht="22.95" customHeight="1" x14ac:dyDescent="0.3">
      <c r="A48" s="374"/>
      <c r="B48" s="336" t="s">
        <v>369</v>
      </c>
      <c r="C48" s="292"/>
      <c r="D48" s="76"/>
      <c r="E48" s="76" t="s">
        <v>43</v>
      </c>
      <c r="F48" s="16"/>
      <c r="G48" s="27">
        <v>20</v>
      </c>
      <c r="H48" s="27">
        <v>240</v>
      </c>
      <c r="I48" s="28">
        <v>54</v>
      </c>
      <c r="J48" s="27">
        <v>24</v>
      </c>
    </row>
    <row r="49" spans="1:10" ht="14.4" thickBot="1" x14ac:dyDescent="0.35">
      <c r="A49" s="374"/>
      <c r="B49" s="349" t="s">
        <v>370</v>
      </c>
      <c r="C49" s="350"/>
      <c r="D49" s="96"/>
      <c r="E49" s="96" t="s">
        <v>43</v>
      </c>
      <c r="F49" s="16"/>
      <c r="G49" s="27">
        <v>20</v>
      </c>
      <c r="H49" s="27">
        <v>240</v>
      </c>
      <c r="I49" s="28">
        <v>54</v>
      </c>
      <c r="J49" s="27">
        <v>24</v>
      </c>
    </row>
    <row r="50" spans="1:10" ht="14.4" thickBot="1" x14ac:dyDescent="0.35">
      <c r="A50" s="374"/>
      <c r="B50" s="337" t="s">
        <v>371</v>
      </c>
      <c r="C50" s="315"/>
      <c r="D50" s="353"/>
      <c r="E50" s="354"/>
      <c r="F50" s="16"/>
      <c r="G50" s="27"/>
      <c r="H50" s="27"/>
      <c r="I50" s="28"/>
      <c r="J50" s="27">
        <v>0</v>
      </c>
    </row>
    <row r="51" spans="1:10" x14ac:dyDescent="0.3">
      <c r="A51" s="374"/>
      <c r="B51" s="355" t="s">
        <v>506</v>
      </c>
      <c r="C51" s="356"/>
      <c r="D51" s="97" t="s">
        <v>514</v>
      </c>
      <c r="E51" s="97" t="s">
        <v>43</v>
      </c>
      <c r="F51" s="16"/>
      <c r="G51" s="27">
        <v>3</v>
      </c>
      <c r="H51" s="27">
        <v>36</v>
      </c>
      <c r="I51" s="28">
        <v>8.1</v>
      </c>
      <c r="J51" s="27">
        <v>3.6</v>
      </c>
    </row>
    <row r="52" spans="1:10" x14ac:dyDescent="0.3">
      <c r="A52" s="374"/>
      <c r="B52" s="336" t="s">
        <v>507</v>
      </c>
      <c r="C52" s="292"/>
      <c r="D52" s="76" t="s">
        <v>515</v>
      </c>
      <c r="E52" s="76" t="s">
        <v>43</v>
      </c>
      <c r="F52" s="16"/>
      <c r="G52" s="27">
        <v>5</v>
      </c>
      <c r="H52" s="27">
        <v>60</v>
      </c>
      <c r="I52" s="28">
        <v>13.5</v>
      </c>
      <c r="J52" s="27">
        <v>6</v>
      </c>
    </row>
    <row r="53" spans="1:10" x14ac:dyDescent="0.3">
      <c r="A53" s="374"/>
      <c r="B53" s="336" t="s">
        <v>508</v>
      </c>
      <c r="C53" s="292"/>
      <c r="D53" s="76" t="s">
        <v>516</v>
      </c>
      <c r="E53" s="76" t="s">
        <v>43</v>
      </c>
      <c r="F53" s="16"/>
      <c r="G53" s="27">
        <v>7</v>
      </c>
      <c r="H53" s="27">
        <v>84</v>
      </c>
      <c r="I53" s="28">
        <v>18.900000000000002</v>
      </c>
      <c r="J53" s="27">
        <v>8.4</v>
      </c>
    </row>
    <row r="54" spans="1:10" x14ac:dyDescent="0.3">
      <c r="A54" s="374"/>
      <c r="B54" s="336" t="s">
        <v>509</v>
      </c>
      <c r="C54" s="292"/>
      <c r="D54" s="76" t="s">
        <v>517</v>
      </c>
      <c r="E54" s="76" t="s">
        <v>43</v>
      </c>
      <c r="F54" s="16"/>
      <c r="G54" s="27">
        <v>9</v>
      </c>
      <c r="H54" s="27">
        <v>108</v>
      </c>
      <c r="I54" s="28">
        <v>24.3</v>
      </c>
      <c r="J54" s="27">
        <v>10.8</v>
      </c>
    </row>
    <row r="55" spans="1:10" x14ac:dyDescent="0.3">
      <c r="A55" s="374"/>
      <c r="B55" s="336" t="s">
        <v>510</v>
      </c>
      <c r="C55" s="292"/>
      <c r="D55" s="76" t="s">
        <v>518</v>
      </c>
      <c r="E55" s="76" t="s">
        <v>43</v>
      </c>
      <c r="F55" s="16"/>
      <c r="G55" s="27">
        <v>12</v>
      </c>
      <c r="H55" s="27">
        <v>144</v>
      </c>
      <c r="I55" s="28">
        <v>32.4</v>
      </c>
      <c r="J55" s="27">
        <v>14.4</v>
      </c>
    </row>
    <row r="56" spans="1:10" x14ac:dyDescent="0.3">
      <c r="A56" s="374"/>
      <c r="B56" s="336" t="s">
        <v>511</v>
      </c>
      <c r="C56" s="292"/>
      <c r="D56" s="76" t="s">
        <v>519</v>
      </c>
      <c r="E56" s="76" t="s">
        <v>43</v>
      </c>
      <c r="F56" s="16"/>
      <c r="G56" s="27">
        <v>4</v>
      </c>
      <c r="H56" s="27">
        <v>48</v>
      </c>
      <c r="I56" s="28">
        <v>10.8</v>
      </c>
      <c r="J56" s="27">
        <v>4.8000000000000007</v>
      </c>
    </row>
    <row r="57" spans="1:10" x14ac:dyDescent="0.3">
      <c r="A57" s="374"/>
      <c r="B57" s="336" t="s">
        <v>512</v>
      </c>
      <c r="C57" s="292"/>
      <c r="D57" s="76" t="s">
        <v>520</v>
      </c>
      <c r="E57" s="76" t="s">
        <v>43</v>
      </c>
      <c r="F57" s="16"/>
      <c r="G57" s="27">
        <v>25</v>
      </c>
      <c r="H57" s="27">
        <v>300</v>
      </c>
      <c r="I57" s="28">
        <v>67.5</v>
      </c>
      <c r="J57" s="27">
        <v>30</v>
      </c>
    </row>
    <row r="58" spans="1:10" ht="14.4" x14ac:dyDescent="0.3">
      <c r="A58" s="374"/>
      <c r="B58" s="295" t="s">
        <v>513</v>
      </c>
      <c r="C58" s="359"/>
      <c r="D58" s="144" t="s">
        <v>521</v>
      </c>
      <c r="E58" s="144" t="s">
        <v>43</v>
      </c>
      <c r="F58" s="16"/>
      <c r="G58" s="27">
        <v>3</v>
      </c>
      <c r="H58" s="27">
        <v>36</v>
      </c>
      <c r="I58" s="28">
        <v>8.1</v>
      </c>
      <c r="J58" s="27">
        <v>3.6</v>
      </c>
    </row>
    <row r="59" spans="1:10" x14ac:dyDescent="0.3">
      <c r="A59" s="374"/>
      <c r="B59" s="340" t="s">
        <v>372</v>
      </c>
      <c r="C59" s="341"/>
      <c r="D59" s="342"/>
      <c r="E59" s="343"/>
      <c r="F59" s="16"/>
      <c r="G59" s="27"/>
      <c r="H59" s="27"/>
      <c r="I59" s="28"/>
      <c r="J59" s="109"/>
    </row>
    <row r="60" spans="1:10" ht="12.75" customHeight="1" x14ac:dyDescent="0.3">
      <c r="A60" s="374"/>
      <c r="B60" s="336" t="s">
        <v>373</v>
      </c>
      <c r="C60" s="292"/>
      <c r="D60" s="76"/>
      <c r="E60" s="76" t="s">
        <v>43</v>
      </c>
      <c r="F60" s="16"/>
      <c r="G60" s="27">
        <v>250</v>
      </c>
      <c r="H60" s="73">
        <v>3000</v>
      </c>
      <c r="I60" s="28">
        <v>675</v>
      </c>
      <c r="J60" s="27">
        <v>300</v>
      </c>
    </row>
    <row r="61" spans="1:10" ht="14.4" thickBot="1" x14ac:dyDescent="0.35">
      <c r="A61" s="375"/>
      <c r="B61" s="336" t="s">
        <v>374</v>
      </c>
      <c r="C61" s="292"/>
      <c r="D61" s="76"/>
      <c r="E61" s="76" t="s">
        <v>43</v>
      </c>
      <c r="F61" s="16"/>
      <c r="G61" s="27">
        <v>250</v>
      </c>
      <c r="H61" s="73">
        <v>3000</v>
      </c>
      <c r="I61" s="28">
        <v>675</v>
      </c>
      <c r="J61" s="27">
        <v>300</v>
      </c>
    </row>
    <row r="62" spans="1:10" ht="14.4" thickBot="1" x14ac:dyDescent="0.35">
      <c r="A62" s="16"/>
      <c r="B62" s="16"/>
      <c r="C62" s="16"/>
      <c r="D62" s="16"/>
      <c r="E62" s="16"/>
      <c r="F62" s="16"/>
      <c r="G62" s="23"/>
      <c r="H62" s="23"/>
      <c r="I62" s="110"/>
    </row>
    <row r="63" spans="1:10" x14ac:dyDescent="0.3">
      <c r="A63" s="373" t="s">
        <v>375</v>
      </c>
      <c r="B63" s="336" t="s">
        <v>376</v>
      </c>
      <c r="C63" s="292"/>
      <c r="D63" s="76" t="s">
        <v>377</v>
      </c>
      <c r="E63" s="76" t="s">
        <v>15</v>
      </c>
      <c r="F63" s="16"/>
      <c r="G63" s="27">
        <v>2</v>
      </c>
      <c r="H63" s="27">
        <v>24</v>
      </c>
      <c r="I63" s="28">
        <v>2.16</v>
      </c>
      <c r="J63" s="27">
        <v>0</v>
      </c>
    </row>
    <row r="64" spans="1:10" x14ac:dyDescent="0.3">
      <c r="A64" s="374"/>
      <c r="B64" s="336" t="s">
        <v>378</v>
      </c>
      <c r="C64" s="292"/>
      <c r="D64" s="76" t="s">
        <v>379</v>
      </c>
      <c r="E64" s="76" t="s">
        <v>43</v>
      </c>
      <c r="F64" s="16"/>
      <c r="G64" s="27">
        <v>20</v>
      </c>
      <c r="H64" s="27">
        <v>240</v>
      </c>
      <c r="I64" s="28">
        <v>21.599999999999998</v>
      </c>
      <c r="J64" s="27">
        <v>0</v>
      </c>
    </row>
    <row r="65" spans="1:10" x14ac:dyDescent="0.3">
      <c r="A65" s="374"/>
      <c r="B65" s="344" t="s">
        <v>380</v>
      </c>
      <c r="C65" s="294"/>
      <c r="D65" s="95" t="s">
        <v>381</v>
      </c>
      <c r="E65" s="95" t="s">
        <v>43</v>
      </c>
      <c r="F65" s="64"/>
      <c r="G65" s="31">
        <v>40</v>
      </c>
      <c r="H65" s="31">
        <v>480</v>
      </c>
      <c r="I65" s="28">
        <v>43.199999999999996</v>
      </c>
      <c r="J65" s="27">
        <v>0</v>
      </c>
    </row>
    <row r="66" spans="1:10" x14ac:dyDescent="0.3">
      <c r="A66" s="374"/>
      <c r="B66" s="344" t="s">
        <v>382</v>
      </c>
      <c r="C66" s="294"/>
      <c r="D66" s="95" t="s">
        <v>383</v>
      </c>
      <c r="E66" s="95" t="s">
        <v>43</v>
      </c>
      <c r="F66" s="64"/>
      <c r="G66" s="31">
        <v>80</v>
      </c>
      <c r="H66" s="31">
        <v>960</v>
      </c>
      <c r="I66" s="28">
        <v>86.399999999999991</v>
      </c>
      <c r="J66" s="27">
        <v>0</v>
      </c>
    </row>
    <row r="67" spans="1:10" x14ac:dyDescent="0.3">
      <c r="A67" s="374"/>
      <c r="B67" s="344" t="s">
        <v>384</v>
      </c>
      <c r="C67" s="294"/>
      <c r="D67" s="95" t="s">
        <v>385</v>
      </c>
      <c r="E67" s="95" t="s">
        <v>43</v>
      </c>
      <c r="F67" s="64"/>
      <c r="G67" s="31">
        <v>160</v>
      </c>
      <c r="H67" s="31">
        <v>1920</v>
      </c>
      <c r="I67" s="28">
        <v>172.79999999999998</v>
      </c>
      <c r="J67" s="27">
        <v>0</v>
      </c>
    </row>
    <row r="68" spans="1:10" x14ac:dyDescent="0.3">
      <c r="A68" s="374"/>
      <c r="B68" s="344" t="s">
        <v>386</v>
      </c>
      <c r="C68" s="294"/>
      <c r="D68" s="95" t="s">
        <v>387</v>
      </c>
      <c r="E68" s="95" t="s">
        <v>43</v>
      </c>
      <c r="F68" s="64"/>
      <c r="G68" s="31">
        <v>320</v>
      </c>
      <c r="H68" s="31">
        <v>3840</v>
      </c>
      <c r="I68" s="28">
        <v>345.59999999999997</v>
      </c>
      <c r="J68" s="27">
        <v>0</v>
      </c>
    </row>
    <row r="69" spans="1:10" x14ac:dyDescent="0.3">
      <c r="A69" s="374"/>
      <c r="B69" s="336" t="s">
        <v>388</v>
      </c>
      <c r="C69" s="292"/>
      <c r="D69" s="76"/>
      <c r="E69" s="76" t="s">
        <v>43</v>
      </c>
      <c r="F69" s="16"/>
      <c r="G69" s="27">
        <v>50</v>
      </c>
      <c r="H69" s="27">
        <v>600</v>
      </c>
      <c r="I69" s="28">
        <v>54</v>
      </c>
      <c r="J69" s="27">
        <v>0</v>
      </c>
    </row>
    <row r="70" spans="1:10" x14ac:dyDescent="0.3">
      <c r="A70" s="374"/>
      <c r="B70" s="336" t="s">
        <v>389</v>
      </c>
      <c r="C70" s="292"/>
      <c r="D70" s="76"/>
      <c r="E70" s="76" t="s">
        <v>43</v>
      </c>
      <c r="F70" s="16"/>
      <c r="G70" s="27">
        <v>10</v>
      </c>
      <c r="H70" s="27">
        <v>120</v>
      </c>
      <c r="I70" s="28">
        <v>10.799999999999999</v>
      </c>
      <c r="J70" s="27">
        <v>0</v>
      </c>
    </row>
    <row r="71" spans="1:10" x14ac:dyDescent="0.3">
      <c r="A71" s="374"/>
      <c r="B71" s="336" t="s">
        <v>390</v>
      </c>
      <c r="C71" s="292"/>
      <c r="D71" s="76" t="s">
        <v>522</v>
      </c>
      <c r="E71" s="76" t="s">
        <v>43</v>
      </c>
      <c r="F71" s="16"/>
      <c r="G71" s="27">
        <v>18</v>
      </c>
      <c r="H71" s="27">
        <v>216</v>
      </c>
      <c r="I71" s="28">
        <v>19.439999999999998</v>
      </c>
      <c r="J71" s="27">
        <v>0</v>
      </c>
    </row>
    <row r="72" spans="1:10" x14ac:dyDescent="0.3">
      <c r="A72" s="374"/>
      <c r="B72" s="336" t="s">
        <v>391</v>
      </c>
      <c r="C72" s="292"/>
      <c r="D72" s="76"/>
      <c r="E72" s="76" t="s">
        <v>43</v>
      </c>
      <c r="F72" s="16"/>
      <c r="G72" s="27">
        <v>60</v>
      </c>
      <c r="H72" s="27">
        <v>720</v>
      </c>
      <c r="I72" s="28">
        <v>64.8</v>
      </c>
      <c r="J72" s="27">
        <v>0</v>
      </c>
    </row>
    <row r="73" spans="1:10" ht="36" customHeight="1" x14ac:dyDescent="0.3">
      <c r="A73" s="374"/>
      <c r="B73" s="336" t="s">
        <v>392</v>
      </c>
      <c r="C73" s="292"/>
      <c r="D73" s="76"/>
      <c r="E73" s="76" t="s">
        <v>43</v>
      </c>
      <c r="F73" s="16"/>
      <c r="G73" s="27">
        <v>60</v>
      </c>
      <c r="H73" s="27">
        <v>720</v>
      </c>
      <c r="I73" s="28">
        <v>64.8</v>
      </c>
      <c r="J73" s="27">
        <v>0</v>
      </c>
    </row>
    <row r="74" spans="1:10" ht="38.25" customHeight="1" x14ac:dyDescent="0.3">
      <c r="A74" s="374"/>
      <c r="B74" s="334" t="s">
        <v>393</v>
      </c>
      <c r="C74" s="335"/>
      <c r="D74" s="96" t="s">
        <v>523</v>
      </c>
      <c r="E74" s="96" t="s">
        <v>43</v>
      </c>
      <c r="F74" s="16"/>
      <c r="G74" s="27">
        <v>60</v>
      </c>
      <c r="H74" s="27">
        <v>720</v>
      </c>
      <c r="I74" s="28">
        <v>64.8</v>
      </c>
      <c r="J74" s="27">
        <v>0</v>
      </c>
    </row>
    <row r="75" spans="1:10" s="29" customFormat="1" x14ac:dyDescent="0.3">
      <c r="A75" s="374"/>
      <c r="B75" s="344" t="s">
        <v>439</v>
      </c>
      <c r="C75" s="294"/>
      <c r="D75" s="117"/>
      <c r="E75" s="93" t="s">
        <v>43</v>
      </c>
      <c r="F75" s="64"/>
      <c r="G75" s="31">
        <v>2</v>
      </c>
      <c r="H75" s="31">
        <v>24</v>
      </c>
      <c r="I75" s="32">
        <v>5.4</v>
      </c>
      <c r="J75" s="31">
        <v>0</v>
      </c>
    </row>
    <row r="76" spans="1:10" s="29" customFormat="1" ht="14.4" thickBot="1" x14ac:dyDescent="0.35">
      <c r="A76" s="374"/>
      <c r="B76" s="344" t="s">
        <v>440</v>
      </c>
      <c r="C76" s="378"/>
      <c r="D76" s="117"/>
      <c r="E76" s="93" t="s">
        <v>43</v>
      </c>
      <c r="F76" s="64"/>
      <c r="G76" s="31">
        <v>3</v>
      </c>
      <c r="H76" s="31">
        <v>36</v>
      </c>
      <c r="I76" s="32">
        <v>8.1</v>
      </c>
      <c r="J76" s="31">
        <v>0</v>
      </c>
    </row>
    <row r="77" spans="1:10" s="111" customFormat="1" ht="14.4" thickBot="1" x14ac:dyDescent="0.35">
      <c r="A77" s="374"/>
      <c r="B77" s="337" t="s">
        <v>394</v>
      </c>
      <c r="C77" s="315"/>
      <c r="D77" s="353"/>
      <c r="E77" s="354"/>
      <c r="F77" s="16"/>
      <c r="G77" s="27" t="s">
        <v>44</v>
      </c>
      <c r="H77" s="27" t="s">
        <v>114</v>
      </c>
      <c r="I77" s="28">
        <v>0</v>
      </c>
      <c r="J77" s="27">
        <v>0</v>
      </c>
    </row>
    <row r="78" spans="1:10" x14ac:dyDescent="0.3">
      <c r="A78" s="374"/>
      <c r="B78" s="355" t="s">
        <v>525</v>
      </c>
      <c r="C78" s="356"/>
      <c r="D78" s="97" t="s">
        <v>524</v>
      </c>
      <c r="E78" s="97" t="s">
        <v>43</v>
      </c>
      <c r="F78" s="16"/>
      <c r="G78" s="27">
        <v>5</v>
      </c>
      <c r="H78" s="27">
        <v>60</v>
      </c>
      <c r="I78" s="28">
        <v>5.3999999999999995</v>
      </c>
      <c r="J78" s="27">
        <v>0</v>
      </c>
    </row>
    <row r="79" spans="1:10" x14ac:dyDescent="0.3">
      <c r="A79" s="374"/>
      <c r="B79" s="336" t="s">
        <v>526</v>
      </c>
      <c r="C79" s="292"/>
      <c r="D79" s="76" t="s">
        <v>527</v>
      </c>
      <c r="E79" s="76" t="s">
        <v>43</v>
      </c>
      <c r="F79" s="16"/>
      <c r="G79" s="27">
        <v>19</v>
      </c>
      <c r="H79" s="27">
        <v>228</v>
      </c>
      <c r="I79" s="28">
        <v>20.52</v>
      </c>
      <c r="J79" s="27">
        <v>0</v>
      </c>
    </row>
    <row r="80" spans="1:10" x14ac:dyDescent="0.3">
      <c r="A80" s="374"/>
      <c r="B80" s="336" t="s">
        <v>528</v>
      </c>
      <c r="C80" s="292"/>
      <c r="D80" s="76" t="s">
        <v>529</v>
      </c>
      <c r="E80" s="76" t="s">
        <v>43</v>
      </c>
      <c r="F80" s="16"/>
      <c r="G80" s="27">
        <v>75</v>
      </c>
      <c r="H80" s="27">
        <v>900</v>
      </c>
      <c r="I80" s="28">
        <v>81</v>
      </c>
      <c r="J80" s="27">
        <v>0</v>
      </c>
    </row>
    <row r="81" spans="1:10" x14ac:dyDescent="0.3">
      <c r="A81" s="374"/>
      <c r="B81" s="336" t="s">
        <v>530</v>
      </c>
      <c r="C81" s="292"/>
      <c r="D81" s="76" t="s">
        <v>531</v>
      </c>
      <c r="E81" s="76" t="s">
        <v>43</v>
      </c>
      <c r="F81" s="16"/>
      <c r="G81" s="27">
        <v>300</v>
      </c>
      <c r="H81" s="73">
        <v>3600</v>
      </c>
      <c r="I81" s="28">
        <v>324</v>
      </c>
      <c r="J81" s="27">
        <v>0</v>
      </c>
    </row>
    <row r="82" spans="1:10" ht="14.4" x14ac:dyDescent="0.3">
      <c r="A82" s="374"/>
      <c r="B82" s="336" t="s">
        <v>532</v>
      </c>
      <c r="C82" s="379"/>
      <c r="D82" s="144" t="s">
        <v>533</v>
      </c>
      <c r="E82" s="144" t="s">
        <v>43</v>
      </c>
      <c r="F82" s="16"/>
      <c r="G82" s="27">
        <v>10</v>
      </c>
      <c r="H82" s="73">
        <v>120</v>
      </c>
      <c r="I82" s="28">
        <v>10.8</v>
      </c>
      <c r="J82" s="27">
        <v>0</v>
      </c>
    </row>
    <row r="83" spans="1:10" ht="14.4" x14ac:dyDescent="0.3">
      <c r="A83" s="374"/>
      <c r="B83" s="336" t="s">
        <v>534</v>
      </c>
      <c r="C83" s="379"/>
      <c r="D83" s="144" t="s">
        <v>535</v>
      </c>
      <c r="E83" s="144" t="s">
        <v>43</v>
      </c>
      <c r="F83" s="16"/>
      <c r="G83" s="27">
        <v>50</v>
      </c>
      <c r="H83" s="73">
        <v>600</v>
      </c>
      <c r="I83" s="28">
        <v>54</v>
      </c>
      <c r="J83" s="27">
        <v>0</v>
      </c>
    </row>
    <row r="84" spans="1:10" ht="14.4" x14ac:dyDescent="0.3">
      <c r="A84" s="374"/>
      <c r="B84" s="336" t="s">
        <v>536</v>
      </c>
      <c r="C84" s="379"/>
      <c r="D84" s="144" t="s">
        <v>537</v>
      </c>
      <c r="E84" s="144" t="s">
        <v>43</v>
      </c>
      <c r="F84" s="16"/>
      <c r="G84" s="27">
        <v>200</v>
      </c>
      <c r="H84" s="73">
        <v>2400</v>
      </c>
      <c r="I84" s="28">
        <v>216</v>
      </c>
      <c r="J84" s="27">
        <v>0</v>
      </c>
    </row>
    <row r="85" spans="1:10" x14ac:dyDescent="0.3">
      <c r="A85" s="374"/>
      <c r="B85" s="360" t="s">
        <v>395</v>
      </c>
      <c r="C85" s="361"/>
      <c r="D85" s="76" t="s">
        <v>396</v>
      </c>
      <c r="E85" s="76" t="s">
        <v>43</v>
      </c>
      <c r="F85" s="16"/>
      <c r="G85" s="27">
        <v>15</v>
      </c>
      <c r="H85" s="27">
        <v>180</v>
      </c>
      <c r="I85" s="28">
        <v>16.2</v>
      </c>
      <c r="J85" s="27">
        <v>0</v>
      </c>
    </row>
    <row r="86" spans="1:10" x14ac:dyDescent="0.3">
      <c r="A86" s="374"/>
      <c r="B86" s="336" t="s">
        <v>397</v>
      </c>
      <c r="C86" s="292"/>
      <c r="D86" s="76" t="s">
        <v>398</v>
      </c>
      <c r="E86" s="76" t="s">
        <v>15</v>
      </c>
      <c r="F86" s="16"/>
      <c r="G86" s="27">
        <v>2</v>
      </c>
      <c r="H86" s="27">
        <v>24</v>
      </c>
      <c r="I86" s="28">
        <v>2.16</v>
      </c>
      <c r="J86" s="27">
        <v>0</v>
      </c>
    </row>
    <row r="87" spans="1:10" x14ac:dyDescent="0.3">
      <c r="A87" s="374"/>
      <c r="B87" s="336" t="s">
        <v>399</v>
      </c>
      <c r="C87" s="292"/>
      <c r="D87" s="76" t="s">
        <v>400</v>
      </c>
      <c r="E87" s="76" t="s">
        <v>15</v>
      </c>
      <c r="F87" s="16"/>
      <c r="G87" s="27">
        <v>15</v>
      </c>
      <c r="H87" s="27">
        <v>180</v>
      </c>
      <c r="I87" s="28">
        <v>16.2</v>
      </c>
      <c r="J87" s="27">
        <v>0</v>
      </c>
    </row>
    <row r="88" spans="1:10" x14ac:dyDescent="0.3">
      <c r="A88" s="374"/>
      <c r="B88" s="344" t="s">
        <v>401</v>
      </c>
      <c r="C88" s="294"/>
      <c r="D88" s="95"/>
      <c r="E88" s="95" t="s">
        <v>15</v>
      </c>
      <c r="F88" s="64"/>
      <c r="G88" s="31">
        <v>40</v>
      </c>
      <c r="H88" s="31">
        <v>480</v>
      </c>
      <c r="I88" s="28">
        <v>43.199999999999996</v>
      </c>
      <c r="J88" s="27">
        <v>0</v>
      </c>
    </row>
    <row r="89" spans="1:10" x14ac:dyDescent="0.3">
      <c r="A89" s="374"/>
      <c r="B89" s="336" t="s">
        <v>402</v>
      </c>
      <c r="C89" s="292"/>
      <c r="D89" s="76"/>
      <c r="E89" s="76" t="s">
        <v>43</v>
      </c>
      <c r="F89" s="16"/>
      <c r="G89" s="27">
        <v>100</v>
      </c>
      <c r="H89" s="73">
        <v>1200</v>
      </c>
      <c r="I89" s="28">
        <v>108</v>
      </c>
      <c r="J89" s="27">
        <v>0</v>
      </c>
    </row>
    <row r="90" spans="1:10" x14ac:dyDescent="0.3">
      <c r="A90" s="374"/>
      <c r="B90" s="336" t="s">
        <v>538</v>
      </c>
      <c r="C90" s="292"/>
      <c r="D90" s="76" t="s">
        <v>403</v>
      </c>
      <c r="E90" s="76" t="s">
        <v>43</v>
      </c>
      <c r="F90" s="16"/>
      <c r="G90" s="27">
        <v>300</v>
      </c>
      <c r="H90" s="73">
        <v>3600</v>
      </c>
      <c r="I90" s="28">
        <v>324</v>
      </c>
      <c r="J90" s="27">
        <v>0</v>
      </c>
    </row>
    <row r="91" spans="1:10" x14ac:dyDescent="0.3">
      <c r="A91" s="374"/>
      <c r="B91" s="347" t="s">
        <v>539</v>
      </c>
      <c r="C91" s="348"/>
      <c r="D91" s="76" t="s">
        <v>404</v>
      </c>
      <c r="E91" s="76" t="s">
        <v>43</v>
      </c>
      <c r="F91" s="16"/>
      <c r="G91" s="73">
        <v>1500</v>
      </c>
      <c r="H91" s="73">
        <v>18000</v>
      </c>
      <c r="I91" s="28">
        <v>1620</v>
      </c>
      <c r="J91" s="27">
        <v>0</v>
      </c>
    </row>
    <row r="92" spans="1:10" x14ac:dyDescent="0.3">
      <c r="A92" s="374"/>
      <c r="B92" s="340" t="s">
        <v>405</v>
      </c>
      <c r="C92" s="341"/>
      <c r="D92" s="342"/>
      <c r="E92" s="343"/>
      <c r="F92" s="16"/>
      <c r="G92" s="27" t="s">
        <v>44</v>
      </c>
      <c r="H92" s="27" t="s">
        <v>114</v>
      </c>
      <c r="I92" s="28">
        <v>0</v>
      </c>
      <c r="J92" s="27">
        <v>0</v>
      </c>
    </row>
    <row r="93" spans="1:10" x14ac:dyDescent="0.3">
      <c r="A93" s="374"/>
      <c r="B93" s="336" t="s">
        <v>405</v>
      </c>
      <c r="C93" s="292"/>
      <c r="D93" s="76"/>
      <c r="E93" s="76" t="s">
        <v>15</v>
      </c>
      <c r="F93" s="16"/>
      <c r="G93" s="27">
        <v>75</v>
      </c>
      <c r="H93" s="27">
        <v>900</v>
      </c>
      <c r="I93" s="28">
        <v>81</v>
      </c>
      <c r="J93" s="27">
        <v>0</v>
      </c>
    </row>
    <row r="94" spans="1:10" x14ac:dyDescent="0.3">
      <c r="A94" s="374"/>
      <c r="B94" s="336" t="s">
        <v>406</v>
      </c>
      <c r="C94" s="292"/>
      <c r="D94" s="76"/>
      <c r="E94" s="76" t="s">
        <v>15</v>
      </c>
      <c r="F94" s="16"/>
      <c r="G94" s="27">
        <v>250</v>
      </c>
      <c r="H94" s="73">
        <v>3000</v>
      </c>
      <c r="I94" s="28">
        <v>270</v>
      </c>
      <c r="J94" s="27">
        <v>0</v>
      </c>
    </row>
    <row r="95" spans="1:10" x14ac:dyDescent="0.3">
      <c r="A95" s="374"/>
      <c r="B95" s="336" t="s">
        <v>407</v>
      </c>
      <c r="C95" s="292"/>
      <c r="D95" s="76"/>
      <c r="E95" s="76" t="s">
        <v>15</v>
      </c>
      <c r="F95" s="16"/>
      <c r="G95" s="27">
        <v>500</v>
      </c>
      <c r="H95" s="73">
        <v>6000</v>
      </c>
      <c r="I95" s="28">
        <v>540</v>
      </c>
      <c r="J95" s="27">
        <v>0</v>
      </c>
    </row>
    <row r="96" spans="1:10" x14ac:dyDescent="0.3">
      <c r="A96" s="374"/>
      <c r="B96" s="336" t="s">
        <v>408</v>
      </c>
      <c r="C96" s="292"/>
      <c r="D96" s="76"/>
      <c r="E96" s="76" t="s">
        <v>15</v>
      </c>
      <c r="F96" s="16"/>
      <c r="G96" s="27">
        <v>500</v>
      </c>
      <c r="H96" s="73">
        <v>6000</v>
      </c>
      <c r="I96" s="28">
        <v>540</v>
      </c>
      <c r="J96" s="27">
        <v>0</v>
      </c>
    </row>
    <row r="97" spans="1:10" ht="14.4" thickBot="1" x14ac:dyDescent="0.35">
      <c r="A97" s="374"/>
      <c r="B97" s="349" t="s">
        <v>409</v>
      </c>
      <c r="C97" s="350"/>
      <c r="D97" s="96"/>
      <c r="E97" s="96" t="s">
        <v>15</v>
      </c>
      <c r="F97" s="16"/>
      <c r="G97" s="27">
        <v>900</v>
      </c>
      <c r="H97" s="73">
        <v>10800</v>
      </c>
      <c r="I97" s="28">
        <v>972</v>
      </c>
      <c r="J97" s="27">
        <v>0</v>
      </c>
    </row>
    <row r="98" spans="1:10" ht="15" customHeight="1" thickBot="1" x14ac:dyDescent="0.35">
      <c r="A98" s="374"/>
      <c r="B98" s="337" t="s">
        <v>410</v>
      </c>
      <c r="C98" s="315"/>
      <c r="D98" s="353"/>
      <c r="E98" s="354"/>
      <c r="F98" s="16"/>
      <c r="G98" s="27"/>
      <c r="H98" s="27"/>
      <c r="I98" s="28"/>
      <c r="J98" s="27">
        <v>0</v>
      </c>
    </row>
    <row r="99" spans="1:10" x14ac:dyDescent="0.3">
      <c r="A99" s="374"/>
      <c r="B99" s="351" t="s">
        <v>411</v>
      </c>
      <c r="C99" s="352"/>
      <c r="D99" s="94"/>
      <c r="E99" s="94" t="s">
        <v>15</v>
      </c>
      <c r="F99" s="64"/>
      <c r="G99" s="72">
        <v>2700</v>
      </c>
      <c r="H99" s="72">
        <v>1350</v>
      </c>
      <c r="I99" s="28">
        <v>121.5</v>
      </c>
      <c r="J99" s="27">
        <v>0</v>
      </c>
    </row>
    <row r="100" spans="1:10" x14ac:dyDescent="0.3">
      <c r="A100" s="374"/>
      <c r="B100" s="336" t="s">
        <v>412</v>
      </c>
      <c r="C100" s="292"/>
      <c r="D100" s="76"/>
      <c r="E100" s="76" t="s">
        <v>15</v>
      </c>
      <c r="F100" s="16"/>
      <c r="G100" s="27">
        <v>200</v>
      </c>
      <c r="H100" s="27">
        <v>100</v>
      </c>
      <c r="I100" s="28">
        <v>9</v>
      </c>
      <c r="J100" s="27">
        <v>0</v>
      </c>
    </row>
    <row r="101" spans="1:10" x14ac:dyDescent="0.3">
      <c r="A101" s="374"/>
      <c r="B101" s="336" t="s">
        <v>413</v>
      </c>
      <c r="C101" s="292"/>
      <c r="D101" s="76"/>
      <c r="E101" s="76" t="s">
        <v>15</v>
      </c>
      <c r="F101" s="16"/>
      <c r="G101" s="27">
        <v>400</v>
      </c>
      <c r="H101" s="27">
        <v>200</v>
      </c>
      <c r="I101" s="28">
        <v>18</v>
      </c>
      <c r="J101" s="27">
        <v>0</v>
      </c>
    </row>
    <row r="102" spans="1:10" x14ac:dyDescent="0.3">
      <c r="A102" s="374"/>
      <c r="B102" s="336" t="s">
        <v>414</v>
      </c>
      <c r="C102" s="292"/>
      <c r="D102" s="76"/>
      <c r="E102" s="76" t="s">
        <v>15</v>
      </c>
      <c r="F102" s="16"/>
      <c r="G102" s="27">
        <v>300</v>
      </c>
      <c r="H102" s="27">
        <v>150</v>
      </c>
      <c r="I102" s="28">
        <v>13.5</v>
      </c>
      <c r="J102" s="27">
        <v>0</v>
      </c>
    </row>
    <row r="103" spans="1:10" x14ac:dyDescent="0.3">
      <c r="A103" s="374"/>
      <c r="B103" s="336" t="s">
        <v>415</v>
      </c>
      <c r="C103" s="292"/>
      <c r="D103" s="76"/>
      <c r="E103" s="76" t="s">
        <v>15</v>
      </c>
      <c r="F103" s="16"/>
      <c r="G103" s="27">
        <v>500</v>
      </c>
      <c r="H103" s="27">
        <v>250</v>
      </c>
      <c r="I103" s="28">
        <v>22.5</v>
      </c>
      <c r="J103" s="27">
        <v>0</v>
      </c>
    </row>
    <row r="104" spans="1:10" x14ac:dyDescent="0.3">
      <c r="A104" s="374"/>
      <c r="B104" s="336" t="s">
        <v>416</v>
      </c>
      <c r="C104" s="292"/>
      <c r="D104" s="76"/>
      <c r="E104" s="76" t="s">
        <v>15</v>
      </c>
      <c r="F104" s="16"/>
      <c r="G104" s="27">
        <v>500</v>
      </c>
      <c r="H104" s="27">
        <v>250</v>
      </c>
      <c r="I104" s="28">
        <v>22.5</v>
      </c>
      <c r="J104" s="27">
        <v>0</v>
      </c>
    </row>
    <row r="105" spans="1:10" x14ac:dyDescent="0.3">
      <c r="A105" s="374"/>
      <c r="B105" s="336" t="s">
        <v>417</v>
      </c>
      <c r="C105" s="292"/>
      <c r="D105" s="76"/>
      <c r="E105" s="76" t="s">
        <v>15</v>
      </c>
      <c r="F105" s="16"/>
      <c r="G105" s="27">
        <v>900</v>
      </c>
      <c r="H105" s="27">
        <v>450</v>
      </c>
      <c r="I105" s="28">
        <v>40.5</v>
      </c>
      <c r="J105" s="27">
        <v>0</v>
      </c>
    </row>
    <row r="106" spans="1:10" x14ac:dyDescent="0.3">
      <c r="A106" s="374"/>
      <c r="B106" s="336" t="s">
        <v>418</v>
      </c>
      <c r="C106" s="292"/>
      <c r="D106" s="76"/>
      <c r="E106" s="76" t="s">
        <v>15</v>
      </c>
      <c r="F106" s="16"/>
      <c r="G106" s="73">
        <v>1500</v>
      </c>
      <c r="H106" s="27">
        <v>750</v>
      </c>
      <c r="I106" s="28">
        <v>67.5</v>
      </c>
      <c r="J106" s="27">
        <v>0</v>
      </c>
    </row>
    <row r="107" spans="1:10" ht="18.600000000000001" customHeight="1" thickBot="1" x14ac:dyDescent="0.35">
      <c r="A107" s="374"/>
      <c r="B107" s="349" t="s">
        <v>419</v>
      </c>
      <c r="C107" s="350"/>
      <c r="D107" s="96"/>
      <c r="E107" s="96" t="s">
        <v>15</v>
      </c>
      <c r="F107" s="16"/>
      <c r="G107" s="27">
        <v>900</v>
      </c>
      <c r="H107" s="27">
        <v>450</v>
      </c>
      <c r="I107" s="28">
        <v>40.5</v>
      </c>
      <c r="J107" s="27">
        <v>0</v>
      </c>
    </row>
    <row r="108" spans="1:10" ht="14.4" thickBot="1" x14ac:dyDescent="0.35">
      <c r="A108" s="374"/>
      <c r="B108" s="337" t="s">
        <v>420</v>
      </c>
      <c r="C108" s="315"/>
      <c r="D108" s="353"/>
      <c r="E108" s="354"/>
      <c r="F108" s="16"/>
      <c r="G108" s="27" t="s">
        <v>44</v>
      </c>
      <c r="H108" s="27" t="s">
        <v>114</v>
      </c>
      <c r="I108" s="28"/>
      <c r="J108" s="27">
        <v>0</v>
      </c>
    </row>
    <row r="109" spans="1:10" x14ac:dyDescent="0.3">
      <c r="A109" s="374"/>
      <c r="B109" s="355" t="s">
        <v>421</v>
      </c>
      <c r="C109" s="356"/>
      <c r="D109" s="97"/>
      <c r="E109" s="97" t="s">
        <v>43</v>
      </c>
      <c r="F109" s="16"/>
      <c r="G109" s="27">
        <v>200</v>
      </c>
      <c r="H109" s="27">
        <v>100</v>
      </c>
      <c r="I109" s="28">
        <v>9</v>
      </c>
      <c r="J109" s="27">
        <v>0</v>
      </c>
    </row>
    <row r="110" spans="1:10" x14ac:dyDescent="0.3">
      <c r="A110" s="374"/>
      <c r="B110" s="336" t="s">
        <v>422</v>
      </c>
      <c r="C110" s="292"/>
      <c r="D110" s="76"/>
      <c r="E110" s="76" t="s">
        <v>43</v>
      </c>
      <c r="F110" s="16"/>
      <c r="G110" s="27">
        <v>400</v>
      </c>
      <c r="H110" s="27">
        <v>200</v>
      </c>
      <c r="I110" s="28">
        <v>18</v>
      </c>
      <c r="J110" s="27">
        <v>0</v>
      </c>
    </row>
    <row r="111" spans="1:10" x14ac:dyDescent="0.3">
      <c r="A111" s="374"/>
      <c r="B111" s="336" t="s">
        <v>423</v>
      </c>
      <c r="C111" s="292"/>
      <c r="D111" s="76"/>
      <c r="E111" s="76" t="s">
        <v>43</v>
      </c>
      <c r="F111" s="16"/>
      <c r="G111" s="27">
        <v>300</v>
      </c>
      <c r="H111" s="27">
        <v>150</v>
      </c>
      <c r="I111" s="28">
        <v>13.5</v>
      </c>
      <c r="J111" s="27">
        <v>0</v>
      </c>
    </row>
    <row r="112" spans="1:10" x14ac:dyDescent="0.3">
      <c r="A112" s="374"/>
      <c r="B112" s="336" t="s">
        <v>424</v>
      </c>
      <c r="C112" s="292"/>
      <c r="D112" s="76"/>
      <c r="E112" s="76" t="s">
        <v>43</v>
      </c>
      <c r="F112" s="16"/>
      <c r="G112" s="27">
        <v>500</v>
      </c>
      <c r="H112" s="27">
        <v>250</v>
      </c>
      <c r="I112" s="28">
        <v>22.5</v>
      </c>
      <c r="J112" s="27">
        <v>0</v>
      </c>
    </row>
    <row r="113" spans="1:10" x14ac:dyDescent="0.3">
      <c r="A113" s="374"/>
      <c r="B113" s="336" t="s">
        <v>425</v>
      </c>
      <c r="C113" s="292"/>
      <c r="D113" s="76"/>
      <c r="E113" s="76" t="s">
        <v>43</v>
      </c>
      <c r="F113" s="16"/>
      <c r="G113" s="27">
        <v>500</v>
      </c>
      <c r="H113" s="27">
        <v>250</v>
      </c>
      <c r="I113" s="28">
        <v>22.5</v>
      </c>
      <c r="J113" s="27">
        <v>0</v>
      </c>
    </row>
    <row r="114" spans="1:10" x14ac:dyDescent="0.3">
      <c r="A114" s="374"/>
      <c r="B114" s="336" t="s">
        <v>426</v>
      </c>
      <c r="C114" s="292"/>
      <c r="D114" s="76"/>
      <c r="E114" s="76" t="s">
        <v>43</v>
      </c>
      <c r="F114" s="16"/>
      <c r="G114" s="27">
        <v>900</v>
      </c>
      <c r="H114" s="27">
        <v>450</v>
      </c>
      <c r="I114" s="28">
        <v>40.5</v>
      </c>
      <c r="J114" s="27">
        <v>0</v>
      </c>
    </row>
    <row r="115" spans="1:10" x14ac:dyDescent="0.3">
      <c r="A115" s="374"/>
      <c r="B115" s="336" t="s">
        <v>427</v>
      </c>
      <c r="C115" s="292"/>
      <c r="D115" s="76"/>
      <c r="E115" s="76" t="s">
        <v>43</v>
      </c>
      <c r="F115" s="16"/>
      <c r="G115" s="73">
        <v>1500</v>
      </c>
      <c r="H115" s="27">
        <v>750</v>
      </c>
      <c r="I115" s="28">
        <v>67.5</v>
      </c>
      <c r="J115" s="27">
        <v>0</v>
      </c>
    </row>
    <row r="116" spans="1:10" ht="13.5" customHeight="1" x14ac:dyDescent="0.3">
      <c r="A116" s="374"/>
      <c r="B116" s="334" t="s">
        <v>428</v>
      </c>
      <c r="C116" s="335"/>
      <c r="D116" s="96"/>
      <c r="E116" s="96" t="s">
        <v>43</v>
      </c>
      <c r="F116" s="16"/>
      <c r="G116" s="27">
        <v>900</v>
      </c>
      <c r="H116" s="27">
        <v>450</v>
      </c>
      <c r="I116" s="28">
        <v>40.5</v>
      </c>
      <c r="J116" s="27">
        <v>0</v>
      </c>
    </row>
    <row r="117" spans="1:10" ht="13.5" customHeight="1" x14ac:dyDescent="0.3">
      <c r="A117" s="374"/>
      <c r="B117" s="295" t="s">
        <v>732</v>
      </c>
      <c r="C117" s="359"/>
      <c r="D117" s="195"/>
      <c r="E117" s="96" t="s">
        <v>43</v>
      </c>
      <c r="F117" s="16"/>
      <c r="G117" s="126">
        <v>1200</v>
      </c>
      <c r="H117" s="126">
        <v>600</v>
      </c>
      <c r="I117" s="129">
        <v>54</v>
      </c>
      <c r="J117" s="126">
        <v>0</v>
      </c>
    </row>
    <row r="118" spans="1:10" ht="13.5" customHeight="1" x14ac:dyDescent="0.3">
      <c r="A118" s="374"/>
      <c r="B118" s="295" t="s">
        <v>733</v>
      </c>
      <c r="C118" s="359"/>
      <c r="D118" s="195"/>
      <c r="E118" s="96" t="s">
        <v>43</v>
      </c>
      <c r="F118" s="16"/>
      <c r="G118" s="126">
        <v>1200</v>
      </c>
      <c r="H118" s="126">
        <v>600</v>
      </c>
      <c r="I118" s="129">
        <v>54</v>
      </c>
      <c r="J118" s="126">
        <v>0</v>
      </c>
    </row>
    <row r="119" spans="1:10" ht="13.5" customHeight="1" thickBot="1" x14ac:dyDescent="0.35">
      <c r="A119" s="374"/>
      <c r="B119" s="376" t="s">
        <v>734</v>
      </c>
      <c r="C119" s="377"/>
      <c r="D119" s="96"/>
      <c r="E119" s="96" t="s">
        <v>43</v>
      </c>
      <c r="F119" s="16"/>
      <c r="G119" s="242">
        <v>1200</v>
      </c>
      <c r="H119" s="242">
        <v>600</v>
      </c>
      <c r="I119" s="243">
        <v>54</v>
      </c>
      <c r="J119" s="242">
        <v>0</v>
      </c>
    </row>
    <row r="120" spans="1:10" ht="14.4" thickBot="1" x14ac:dyDescent="0.35">
      <c r="A120" s="374"/>
      <c r="B120" s="337" t="s">
        <v>429</v>
      </c>
      <c r="C120" s="315"/>
      <c r="D120" s="353"/>
      <c r="E120" s="354"/>
      <c r="F120" s="16"/>
      <c r="G120" s="27" t="s">
        <v>44</v>
      </c>
      <c r="H120" s="27" t="s">
        <v>114</v>
      </c>
      <c r="I120" s="28"/>
      <c r="J120" s="27"/>
    </row>
    <row r="121" spans="1:10" x14ac:dyDescent="0.3">
      <c r="A121" s="374"/>
      <c r="B121" s="357" t="s">
        <v>430</v>
      </c>
      <c r="C121" s="358"/>
      <c r="D121" s="97"/>
      <c r="E121" s="97" t="s">
        <v>43</v>
      </c>
      <c r="F121" s="16"/>
      <c r="G121" s="87">
        <v>150</v>
      </c>
      <c r="H121" s="87">
        <v>75</v>
      </c>
      <c r="I121" s="88">
        <v>6.75</v>
      </c>
      <c r="J121" s="87">
        <v>0</v>
      </c>
    </row>
    <row r="122" spans="1:10" x14ac:dyDescent="0.3">
      <c r="A122" s="374"/>
      <c r="B122" s="336" t="s">
        <v>431</v>
      </c>
      <c r="C122" s="292"/>
      <c r="D122" s="76"/>
      <c r="E122" s="76" t="s">
        <v>43</v>
      </c>
      <c r="F122" s="16"/>
      <c r="G122" s="27">
        <v>350</v>
      </c>
      <c r="H122" s="27">
        <v>175</v>
      </c>
      <c r="I122" s="28">
        <v>15.75</v>
      </c>
      <c r="J122" s="27">
        <v>0</v>
      </c>
    </row>
    <row r="123" spans="1:10" x14ac:dyDescent="0.3">
      <c r="A123" s="374"/>
      <c r="B123" s="336" t="s">
        <v>432</v>
      </c>
      <c r="C123" s="292"/>
      <c r="D123" s="76"/>
      <c r="E123" s="76" t="s">
        <v>43</v>
      </c>
      <c r="F123" s="16"/>
      <c r="G123" s="27">
        <v>200</v>
      </c>
      <c r="H123" s="27">
        <v>100</v>
      </c>
      <c r="I123" s="28">
        <v>9</v>
      </c>
      <c r="J123" s="27">
        <v>0</v>
      </c>
    </row>
    <row r="124" spans="1:10" x14ac:dyDescent="0.3">
      <c r="A124" s="374"/>
      <c r="B124" s="336" t="s">
        <v>433</v>
      </c>
      <c r="C124" s="292"/>
      <c r="D124" s="76"/>
      <c r="E124" s="76" t="s">
        <v>43</v>
      </c>
      <c r="F124" s="16"/>
      <c r="G124" s="27">
        <v>800</v>
      </c>
      <c r="H124" s="27">
        <v>400</v>
      </c>
      <c r="I124" s="28">
        <v>36</v>
      </c>
      <c r="J124" s="27">
        <v>0</v>
      </c>
    </row>
    <row r="125" spans="1:10" x14ac:dyDescent="0.3">
      <c r="A125" s="374"/>
      <c r="B125" s="336" t="s">
        <v>434</v>
      </c>
      <c r="C125" s="292"/>
      <c r="D125" s="76"/>
      <c r="E125" s="76" t="s">
        <v>43</v>
      </c>
      <c r="F125" s="16"/>
      <c r="G125" s="27">
        <v>175</v>
      </c>
      <c r="H125" s="27">
        <v>88</v>
      </c>
      <c r="I125" s="28">
        <v>7.92</v>
      </c>
      <c r="J125" s="27">
        <v>0</v>
      </c>
    </row>
    <row r="126" spans="1:10" x14ac:dyDescent="0.3">
      <c r="A126" s="374"/>
      <c r="B126" s="336" t="s">
        <v>435</v>
      </c>
      <c r="C126" s="292"/>
      <c r="D126" s="76"/>
      <c r="E126" s="76" t="s">
        <v>43</v>
      </c>
      <c r="F126" s="16"/>
      <c r="G126" s="27">
        <v>900</v>
      </c>
      <c r="H126" s="27">
        <v>450</v>
      </c>
      <c r="I126" s="28">
        <v>40.5</v>
      </c>
      <c r="J126" s="27">
        <v>0</v>
      </c>
    </row>
    <row r="127" spans="1:10" x14ac:dyDescent="0.3">
      <c r="A127" s="374"/>
      <c r="B127" s="336" t="s">
        <v>436</v>
      </c>
      <c r="C127" s="292"/>
      <c r="D127" s="76"/>
      <c r="E127" s="76" t="s">
        <v>43</v>
      </c>
      <c r="F127" s="16"/>
      <c r="G127" s="27">
        <v>500</v>
      </c>
      <c r="H127" s="27">
        <v>250</v>
      </c>
      <c r="I127" s="28">
        <v>22.5</v>
      </c>
      <c r="J127" s="27">
        <v>0</v>
      </c>
    </row>
    <row r="128" spans="1:10" ht="30.75" customHeight="1" x14ac:dyDescent="0.3">
      <c r="A128" s="374"/>
      <c r="B128" s="344" t="s">
        <v>467</v>
      </c>
      <c r="C128" s="297"/>
      <c r="D128" s="95"/>
      <c r="E128" s="95" t="s">
        <v>15</v>
      </c>
      <c r="F128" s="64"/>
      <c r="G128" s="31">
        <v>100</v>
      </c>
      <c r="H128" s="31">
        <v>100</v>
      </c>
      <c r="I128" s="32">
        <v>9</v>
      </c>
      <c r="J128" s="31">
        <v>0</v>
      </c>
    </row>
    <row r="129" spans="1:10" ht="30" customHeight="1" x14ac:dyDescent="0.3">
      <c r="A129" s="374"/>
      <c r="B129" s="344" t="s">
        <v>468</v>
      </c>
      <c r="C129" s="297"/>
      <c r="D129" s="95"/>
      <c r="E129" s="95" t="s">
        <v>15</v>
      </c>
      <c r="F129" s="64"/>
      <c r="G129" s="31">
        <v>500</v>
      </c>
      <c r="H129" s="31">
        <v>500</v>
      </c>
      <c r="I129" s="32">
        <v>45</v>
      </c>
      <c r="J129" s="31">
        <v>0</v>
      </c>
    </row>
    <row r="130" spans="1:10" ht="14.4" thickBot="1" x14ac:dyDescent="0.35">
      <c r="A130" s="375"/>
      <c r="B130" s="336" t="s">
        <v>437</v>
      </c>
      <c r="C130" s="292"/>
      <c r="D130" s="76"/>
      <c r="E130" s="76" t="s">
        <v>43</v>
      </c>
      <c r="F130" s="16"/>
      <c r="G130" s="27"/>
      <c r="H130" s="27"/>
      <c r="I130" s="28"/>
      <c r="J130" s="103" t="s">
        <v>438</v>
      </c>
    </row>
  </sheetData>
  <mergeCells count="128">
    <mergeCell ref="A6:A26"/>
    <mergeCell ref="B40:C40"/>
    <mergeCell ref="B34:C34"/>
    <mergeCell ref="B35:C35"/>
    <mergeCell ref="B36:C36"/>
    <mergeCell ref="B37:C37"/>
    <mergeCell ref="B38:C38"/>
    <mergeCell ref="B39:C39"/>
    <mergeCell ref="B86:C86"/>
    <mergeCell ref="B70:C70"/>
    <mergeCell ref="B71:C71"/>
    <mergeCell ref="B72:C72"/>
    <mergeCell ref="B73:C73"/>
    <mergeCell ref="B76:C76"/>
    <mergeCell ref="B77:E77"/>
    <mergeCell ref="B82:C82"/>
    <mergeCell ref="B83:C83"/>
    <mergeCell ref="B84:C84"/>
    <mergeCell ref="A1:E1"/>
    <mergeCell ref="B75:C75"/>
    <mergeCell ref="B13:C13"/>
    <mergeCell ref="B14:C14"/>
    <mergeCell ref="B15:C15"/>
    <mergeCell ref="B16:C16"/>
    <mergeCell ref="B17:C17"/>
    <mergeCell ref="B23:C23"/>
    <mergeCell ref="B7:C7"/>
    <mergeCell ref="B8:C8"/>
    <mergeCell ref="B9:C9"/>
    <mergeCell ref="B10:C10"/>
    <mergeCell ref="B11:C11"/>
    <mergeCell ref="B12:C12"/>
    <mergeCell ref="B24:C24"/>
    <mergeCell ref="B25:C25"/>
    <mergeCell ref="B26:C26"/>
    <mergeCell ref="A28:A61"/>
    <mergeCell ref="A63:A130"/>
    <mergeCell ref="B69:C69"/>
    <mergeCell ref="B78:C78"/>
    <mergeCell ref="B79:C79"/>
    <mergeCell ref="B80:C80"/>
    <mergeCell ref="B81:C81"/>
    <mergeCell ref="B128:C128"/>
    <mergeCell ref="B129:C129"/>
    <mergeCell ref="B116:C116"/>
    <mergeCell ref="B41:E41"/>
    <mergeCell ref="B42:C42"/>
    <mergeCell ref="B43:C43"/>
    <mergeCell ref="B44:C44"/>
    <mergeCell ref="B45:C45"/>
    <mergeCell ref="B56:C56"/>
    <mergeCell ref="B57:C57"/>
    <mergeCell ref="B46:C46"/>
    <mergeCell ref="B47:C47"/>
    <mergeCell ref="B48:C48"/>
    <mergeCell ref="B49:C49"/>
    <mergeCell ref="B50:E50"/>
    <mergeCell ref="B51:C51"/>
    <mergeCell ref="B58:C58"/>
    <mergeCell ref="B63:C63"/>
    <mergeCell ref="B64:C64"/>
    <mergeCell ref="B65:C65"/>
    <mergeCell ref="B66:C66"/>
    <mergeCell ref="B67:C67"/>
    <mergeCell ref="B68:C68"/>
    <mergeCell ref="B85:C85"/>
    <mergeCell ref="B127:C127"/>
    <mergeCell ref="B87:C87"/>
    <mergeCell ref="B88:C88"/>
    <mergeCell ref="B125:C125"/>
    <mergeCell ref="B124:C124"/>
    <mergeCell ref="B123:C123"/>
    <mergeCell ref="B122:C122"/>
    <mergeCell ref="B121:C121"/>
    <mergeCell ref="B120:E120"/>
    <mergeCell ref="B111:C111"/>
    <mergeCell ref="B112:C112"/>
    <mergeCell ref="B113:C113"/>
    <mergeCell ref="B114:C114"/>
    <mergeCell ref="B115:C115"/>
    <mergeCell ref="B117:C117"/>
    <mergeCell ref="B118:C118"/>
    <mergeCell ref="B119:C119"/>
    <mergeCell ref="B130:C130"/>
    <mergeCell ref="B89:C89"/>
    <mergeCell ref="B90:C90"/>
    <mergeCell ref="B91:C91"/>
    <mergeCell ref="B92:E92"/>
    <mergeCell ref="B105:C105"/>
    <mergeCell ref="B106:C106"/>
    <mergeCell ref="B107:C107"/>
    <mergeCell ref="B99:C99"/>
    <mergeCell ref="B100:C100"/>
    <mergeCell ref="B101:C101"/>
    <mergeCell ref="B126:C126"/>
    <mergeCell ref="B102:C102"/>
    <mergeCell ref="B103:C103"/>
    <mergeCell ref="B104:C104"/>
    <mergeCell ref="B93:C93"/>
    <mergeCell ref="B94:C94"/>
    <mergeCell ref="B95:C95"/>
    <mergeCell ref="B96:C96"/>
    <mergeCell ref="B97:C97"/>
    <mergeCell ref="B98:E98"/>
    <mergeCell ref="B108:E108"/>
    <mergeCell ref="B109:C109"/>
    <mergeCell ref="B110:C110"/>
    <mergeCell ref="B3:C3"/>
    <mergeCell ref="B74:C74"/>
    <mergeCell ref="B60:C60"/>
    <mergeCell ref="B6:C6"/>
    <mergeCell ref="B32:C32"/>
    <mergeCell ref="B33:C33"/>
    <mergeCell ref="B61:C61"/>
    <mergeCell ref="B18:C18"/>
    <mergeCell ref="B19:C19"/>
    <mergeCell ref="B20:C20"/>
    <mergeCell ref="B21:C21"/>
    <mergeCell ref="B22:C22"/>
    <mergeCell ref="B59:E59"/>
    <mergeCell ref="B52:C52"/>
    <mergeCell ref="B53:C53"/>
    <mergeCell ref="B54:C54"/>
    <mergeCell ref="B55:C55"/>
    <mergeCell ref="B28:C28"/>
    <mergeCell ref="B29:C29"/>
    <mergeCell ref="B30:C30"/>
    <mergeCell ref="B31:C31"/>
  </mergeCells>
  <pageMargins left="0.7" right="0.7" top="0.75" bottom="0.75" header="0.3" footer="0.3"/>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Rémunération Extenso Télécom</vt:lpstr>
      <vt:lpstr>Mobile</vt:lpstr>
      <vt:lpstr>Voix Fixe</vt:lpstr>
      <vt:lpstr>Data Fixe</vt:lpstr>
      <vt:lpstr>Services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Angélique DUSSERT</dc:creator>
  <cp:lastModifiedBy>Alexandre Andriano</cp:lastModifiedBy>
  <cp:lastPrinted>2019-12-31T07:56:27Z</cp:lastPrinted>
  <dcterms:created xsi:type="dcterms:W3CDTF">2019-07-03T09:41:52Z</dcterms:created>
  <dcterms:modified xsi:type="dcterms:W3CDTF">2020-06-09T12:04:12Z</dcterms:modified>
</cp:coreProperties>
</file>